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https://changephoenix-my.sharepoint.com/personal/corinne_gerard_changephoenix_onmicrosoft_com/Documents/Documents/Interop/Accès/"/>
    </mc:Choice>
  </mc:AlternateContent>
  <xr:revisionPtr revIDLastSave="0" documentId="8_{0D75AF0C-8C94-44B6-9E17-FAA600F6DFA7}" xr6:coauthVersionLast="47" xr6:coauthVersionMax="47" xr10:uidLastSave="{00000000-0000-0000-0000-000000000000}"/>
  <bookViews>
    <workbookView xWindow="-108" yWindow="-108" windowWidth="23256" windowHeight="12576" firstSheet="1" activeTab="1" xr2:uid="{00000000-000D-0000-FFFF-FFFF00000000}"/>
  </bookViews>
  <sheets>
    <sheet name="Enrichissement KO OC" sheetId="1" state="hidden" r:id="rId1"/>
    <sheet name="Arbre de décision" sheetId="2" r:id="rId2"/>
    <sheet name="Codes" sheetId="3" state="hidden" r:id="rId3"/>
  </sheets>
  <definedNames>
    <definedName name="_xlnm._FilterDatabase" localSheetId="1" hidden="1">'Arbre de décision'!$A$1:$C$116</definedName>
    <definedName name="_xlnm._FilterDatabase" localSheetId="0" hidden="1">'Enrichissement KO OC'!$A$1:$H$48</definedName>
    <definedName name="CODES">Codes!$A$1:$A$46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7" i="2" l="1"/>
  <c r="E56" i="2"/>
  <c r="E55" i="2"/>
  <c r="E54" i="2"/>
  <c r="E52" i="2"/>
  <c r="E50" i="2"/>
  <c r="E49" i="2"/>
  <c r="E48" i="2"/>
  <c r="E47" i="2"/>
  <c r="E46" i="2"/>
  <c r="E45" i="2"/>
  <c r="E44" i="2"/>
  <c r="E43" i="2"/>
  <c r="E42" i="2"/>
  <c r="E41" i="2"/>
  <c r="E40" i="2"/>
  <c r="E39" i="2"/>
  <c r="E38" i="2"/>
  <c r="E37" i="2"/>
  <c r="E36" i="2"/>
  <c r="E35" i="2"/>
  <c r="E34" i="2"/>
  <c r="E33" i="2"/>
  <c r="E32" i="2"/>
  <c r="E31" i="2"/>
  <c r="E30" i="2"/>
  <c r="E29" i="2"/>
  <c r="E28" i="2"/>
  <c r="E27" i="2"/>
  <c r="E26" i="2"/>
  <c r="E25" i="2"/>
  <c r="E24" i="2"/>
  <c r="E22" i="2"/>
  <c r="E21" i="2"/>
  <c r="E19" i="2"/>
  <c r="E18" i="2"/>
  <c r="E17" i="2"/>
  <c r="E16" i="2"/>
  <c r="E15" i="2"/>
  <c r="E14" i="2"/>
  <c r="E13" i="2"/>
  <c r="E12" i="2"/>
  <c r="E11" i="2"/>
  <c r="E10" i="2"/>
  <c r="E9" i="2"/>
  <c r="E8" i="2"/>
  <c r="E7" i="2"/>
  <c r="E6" i="2"/>
  <c r="E5" i="2"/>
  <c r="E4" i="2"/>
  <c r="E3" i="2"/>
  <c r="E2" i="2"/>
  <c r="D33" i="2"/>
  <c r="D16" i="2"/>
  <c r="D2" i="2"/>
  <c r="D45" i="2"/>
  <c r="D46" i="2"/>
  <c r="D34" i="2"/>
  <c r="D17" i="2"/>
  <c r="D4" i="2"/>
  <c r="D47" i="2"/>
  <c r="D35" i="2"/>
  <c r="D18" i="2"/>
  <c r="D5" i="2"/>
  <c r="D20" i="2"/>
  <c r="D37" i="2"/>
  <c r="D56" i="2"/>
  <c r="D43" i="2"/>
  <c r="D31" i="2"/>
  <c r="D51" i="2"/>
  <c r="D52" i="2"/>
  <c r="D48" i="2"/>
  <c r="D7" i="2"/>
  <c r="D42" i="2"/>
  <c r="D44" i="2" l="1"/>
  <c r="D41" i="2"/>
  <c r="D32" i="2"/>
  <c r="D30" i="2"/>
  <c r="D14" i="2"/>
  <c r="D38" i="2" l="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H2" i="1"/>
  <c r="D3" i="2"/>
  <c r="D19" i="2"/>
  <c r="D36" i="2"/>
  <c r="D11" i="2"/>
  <c r="D8" i="2"/>
  <c r="D13" i="2"/>
  <c r="D15" i="2"/>
  <c r="D49" i="2"/>
  <c r="D25" i="2"/>
  <c r="D22" i="2"/>
  <c r="D21" i="2"/>
  <c r="D40" i="2"/>
  <c r="D23" i="2"/>
  <c r="D50" i="2"/>
  <c r="D116" i="2" l="1"/>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3" i="2"/>
  <c r="D12" i="2"/>
  <c r="D10" i="2"/>
  <c r="D9" i="2"/>
  <c r="D55" i="2"/>
  <c r="D54" i="2"/>
  <c r="D6" i="2"/>
  <c r="D29" i="2"/>
  <c r="D28" i="2"/>
  <c r="D27" i="2"/>
  <c r="D26" i="2"/>
  <c r="D24" i="2"/>
  <c r="D3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AINS Laurent OWF/DMWF</author>
  </authors>
  <commentList>
    <comment ref="G9" authorId="0" shapeId="0" xr:uid="{00000000-0006-0000-0000-000001000000}">
      <text>
        <r>
          <rPr>
            <sz val="9"/>
            <color indexed="81"/>
            <rFont val="Tahoma"/>
            <family val="2"/>
          </rPr>
          <t>Considéré comme un problème de nature privée (hors périmètre OI)</t>
        </r>
      </text>
    </comment>
    <comment ref="G11" authorId="0" shapeId="0" xr:uid="{00000000-0006-0000-0000-000002000000}">
      <text>
        <r>
          <rPr>
            <sz val="9"/>
            <color indexed="81"/>
            <rFont val="Tahoma"/>
            <family val="2"/>
          </rPr>
          <t>L'OI passera une commande STOC</t>
        </r>
      </text>
    </comment>
    <comment ref="G36" authorId="0" shapeId="0" xr:uid="{00000000-0006-0000-0000-000003000000}">
      <text>
        <r>
          <rPr>
            <sz val="9"/>
            <color indexed="81"/>
            <rFont val="Tahoma"/>
            <family val="2"/>
          </rPr>
          <t>risque de mettre fin à la commande</t>
        </r>
      </text>
    </comment>
  </commentList>
</comments>
</file>

<file path=xl/sharedStrings.xml><?xml version="1.0" encoding="utf-8"?>
<sst xmlns="http://schemas.openxmlformats.org/spreadsheetml/2006/main" count="550" uniqueCount="240">
  <si>
    <t>Catégorie</t>
  </si>
  <si>
    <t>Code erreur</t>
  </si>
  <si>
    <t>Description</t>
  </si>
  <si>
    <t>Cr_STOC</t>
  </si>
  <si>
    <t>Notif_Racc_KO</t>
  </si>
  <si>
    <t>FCLI06</t>
  </si>
  <si>
    <t>Lors du raccordement client, un passage en apparent sur le palier est nécessaire et a été refusé par le gestionnaire (par exemple car les goulottes sont saturées ou le palier a été refait)</t>
  </si>
  <si>
    <t>X</t>
  </si>
  <si>
    <t>Rejet commande cause traitement impossible</t>
  </si>
  <si>
    <t>FIMP17</t>
  </si>
  <si>
    <t>FIMP18</t>
  </si>
  <si>
    <t>Lorsqu'une commande a été passée sans PRISE (construction de ligne), qu'il s'avère qu'elle existait dans le logement et que le problème n'a pas pu être résolu par un reprovisioning à chaud. La référence de la PRISE doit alors être indiquée dans le champ commentaire du flux</t>
  </si>
  <si>
    <t>FIMP35</t>
  </si>
  <si>
    <t>L'OC n'a pas envoyé dans le délai prévu le flux pour confirmer sa commande dans le cas d'un signalement d'accès sensible envoyé par l'OI</t>
  </si>
  <si>
    <t>Rejet intervention cause échec de production</t>
  </si>
  <si>
    <t>FINT01</t>
  </si>
  <si>
    <t>L'OI signifie à l'OC qu'il n'est pas en mesure de fournir une route optique parce que vu de son SI le PB est saturé</t>
  </si>
  <si>
    <t>FINT03</t>
  </si>
  <si>
    <t>Le technicien n'a pas réussi à joindre la hotline sur le terrain et génère l'envoi d'un code rejet pour déclencher une résolution.</t>
  </si>
  <si>
    <t>FINT04</t>
  </si>
  <si>
    <t>Le technicien constate sur le terrain qu'il n'y a pas de continuité sur la fibre et n'a pas pu obtenir une nouvelle route optique via la hotline</t>
  </si>
  <si>
    <t>FINT05</t>
  </si>
  <si>
    <t>Le technicien constate sur le terrain que l'affaiblissement sur la fibre est hors norme et n'a pas pu obtenir correction via la hotline</t>
  </si>
  <si>
    <t>FINT06</t>
  </si>
  <si>
    <t>Le technicien  constate sur le terrain que la route qui lui a été transmise est déjà soudée pour un autre raccordement et n'a pas pu obtenir une route optique appropriée via la hotline</t>
  </si>
  <si>
    <t>FINT07</t>
  </si>
  <si>
    <t>Le technicien  constate sur le terrain que la route optique donnée n'existe pas et n'a pas pu obtenir une route optique appropriée</t>
  </si>
  <si>
    <t>FINT10</t>
  </si>
  <si>
    <t>Autre problème technique constaté lors de l'intervention de raccordement et n'étant pas référencé dans les motifs de rejets</t>
  </si>
  <si>
    <t>FINT11</t>
  </si>
  <si>
    <t>FINT12</t>
  </si>
  <si>
    <t>FINT13</t>
  </si>
  <si>
    <t>FINT14</t>
  </si>
  <si>
    <t>Le technicien constate sur le terrain que toutes les positions sur les modules OI sont occupées et n'a pu obtenir une route optique appropriée via la Hotline de l'OI ou via le webservice emutation</t>
  </si>
  <si>
    <t>FINT15</t>
  </si>
  <si>
    <t>Le technicien constate sur le terrain que le raccordement ne peut être réalisé via poteaux ENEDIS suite à la détection d'un défaut nécessitant l'intervention de l'OI ou d'ENEDIS</t>
  </si>
  <si>
    <t>FINT16</t>
  </si>
  <si>
    <t>Le technicien constate sur le terrain que l'un des poteaux nécessaire au raccordement du client final n'est pas équipé en armement</t>
  </si>
  <si>
    <t>FINT17</t>
  </si>
  <si>
    <t>FINT18</t>
  </si>
  <si>
    <t>Le raccordement n'a pu être réalisé par le technicien car le fourreau n'a pu être débouché avec les moyens à disposition</t>
  </si>
  <si>
    <t>FINT19</t>
  </si>
  <si>
    <t>Le technicien constate sur le terrain que le raccordement ne peut être réalisé via poteaux (hors ENEDIS) suite à la détection d'un défaut nécessitant l'intervention de l'OI ou du propriétaire de l'infrastructure</t>
  </si>
  <si>
    <t>FINT20</t>
  </si>
  <si>
    <t>FINT21</t>
  </si>
  <si>
    <t>Le technicien constate sur le terrain que l'infrastructure de l'OI est absente pour le raccordement du logement du client</t>
  </si>
  <si>
    <t>FINT22</t>
  </si>
  <si>
    <t>Le technicien constate sur le terrain qu'une modification de cadastre a été réalisée à l'adresse de la commande sans que celle-ci n'ait été prise en compte par l'OI</t>
  </si>
  <si>
    <t>FINT23</t>
  </si>
  <si>
    <t>Le local ou logement du client n'est pas présent dans le référentiel de l'OI, demande de rajout de structure</t>
  </si>
  <si>
    <t>FINT24</t>
  </si>
  <si>
    <t>Le technicien ne voit pas de signal au PM</t>
  </si>
  <si>
    <t>FINT25</t>
  </si>
  <si>
    <t>La colonne montante de l'OI n'est pas construite dans l'immeuble</t>
  </si>
  <si>
    <t>FINT26</t>
  </si>
  <si>
    <t>La référence de PM communiquée dans la route optique est différente de la Référence du PM trouvée sur le terrain par le technicien</t>
  </si>
  <si>
    <t>FINT27</t>
  </si>
  <si>
    <t>Le technicien constate une différence entre la route optique communiquée par l'OI et ce qui est disponible sur le terrain (en cas d'indisponibilité de la hotline et de l'outil e-mutation)</t>
  </si>
  <si>
    <t>FINT28</t>
  </si>
  <si>
    <t>La hotline de l'OI refuse la mutation demandée par le technicien sur le terrain</t>
  </si>
  <si>
    <t>FINT29</t>
  </si>
  <si>
    <t>FINT30</t>
  </si>
  <si>
    <t>FINT31</t>
  </si>
  <si>
    <t>Le technicien doit revenir avec une nacelle</t>
  </si>
  <si>
    <t>FINT32</t>
  </si>
  <si>
    <t>Le technicien ne trouve pas le PBO indiqué dans la route optique</t>
  </si>
  <si>
    <t>FINT33</t>
  </si>
  <si>
    <t>Le PM est inexploitable et le technicien ne peut effectuer le raccordement sans réparation de l'OI</t>
  </si>
  <si>
    <t>FINT34</t>
  </si>
  <si>
    <t>Le PBO est inexploitable et le technicien ne peut effectuer le raccordement sans réparation de l'OI</t>
  </si>
  <si>
    <t>FINT35</t>
  </si>
  <si>
    <t>FINT36</t>
  </si>
  <si>
    <t>FINT37</t>
  </si>
  <si>
    <t>Le technicien ne peut faire le raccordement pour des raisons d'insécurité (environnement du client non sécurisé, quartier sensible…)</t>
  </si>
  <si>
    <t>FINT38</t>
  </si>
  <si>
    <t>Le technicien ne peut faire le raccordement pour des raisons climatiques (canicule, avis de tempête, chute de neige)</t>
  </si>
  <si>
    <t>Autre code</t>
  </si>
  <si>
    <t>FAUT01</t>
  </si>
  <si>
    <t>Annulation</t>
  </si>
  <si>
    <t>ANN1</t>
  </si>
  <si>
    <r>
      <t>CLIENT</t>
    </r>
    <r>
      <rPr>
        <sz val="10"/>
        <rFont val="Arial Narrow"/>
        <family val="2"/>
      </rPr>
      <t xml:space="preserve"> : REFUS GESTIONNAIRE IMMEUBLE</t>
    </r>
  </si>
  <si>
    <r>
      <t xml:space="preserve">TRAITEMENT IMPOSSIBLE </t>
    </r>
    <r>
      <rPr>
        <sz val="10"/>
        <rFont val="Arial Narrow"/>
        <family val="2"/>
      </rPr>
      <t>: PRISE INEXISTANTE</t>
    </r>
  </si>
  <si>
    <t xml:space="preserve">Lorsqu'une commande a été passée avec PRISE posée, qu'elle n'existe pas dans le logement et que le problème n'a pas pu être résolu par un reprovisioning à chaud. </t>
  </si>
  <si>
    <r>
      <t xml:space="preserve">TRAITEMENT IMPOSSIBLE </t>
    </r>
    <r>
      <rPr>
        <sz val="10"/>
        <rFont val="Arial Narrow"/>
        <family val="2"/>
      </rPr>
      <t>: PRISE EXISTANTE</t>
    </r>
  </si>
  <si>
    <r>
      <t>ECHEC PRODUCTION</t>
    </r>
    <r>
      <rPr>
        <sz val="10"/>
        <rFont val="Arial Narrow"/>
        <family val="2"/>
      </rPr>
      <t xml:space="preserve"> : PB SATURE</t>
    </r>
  </si>
  <si>
    <r>
      <t>ECHEC PRODUCTION</t>
    </r>
    <r>
      <rPr>
        <sz val="10"/>
        <rFont val="Arial Narrow"/>
        <family val="2"/>
      </rPr>
      <t xml:space="preserve"> : HOTLINE OI INJOIGNABLE</t>
    </r>
  </si>
  <si>
    <r>
      <t xml:space="preserve">ECHEC PRODUCTION : </t>
    </r>
    <r>
      <rPr>
        <sz val="10"/>
        <rFont val="Arial Narrow"/>
        <family val="2"/>
      </rPr>
      <t>ABSENCE DE CONTINUITE OPTIQUE</t>
    </r>
  </si>
  <si>
    <r>
      <t xml:space="preserve">ECHEC PRODUCTION : </t>
    </r>
    <r>
      <rPr>
        <sz val="10"/>
        <rFont val="Arial Narrow"/>
        <family val="2"/>
      </rPr>
      <t>AFFAIBLISSEMENT TROP IMPORTANT</t>
    </r>
  </si>
  <si>
    <r>
      <t>ECHEC PRODUCTION :</t>
    </r>
    <r>
      <rPr>
        <sz val="10"/>
        <rFont val="Arial Narrow"/>
        <family val="2"/>
      </rPr>
      <t xml:space="preserve"> ROUTE OPTIQUE DEJA UTILISEE</t>
    </r>
  </si>
  <si>
    <r>
      <t xml:space="preserve">ECHEC PRODUCTION : </t>
    </r>
    <r>
      <rPr>
        <sz val="10"/>
        <rFont val="Arial Narrow"/>
        <family val="2"/>
      </rPr>
      <t>INFORMATIONS ROUTE OPTIQUE ERRONEES</t>
    </r>
  </si>
  <si>
    <r>
      <t>ECHEC PRODUCTION</t>
    </r>
    <r>
      <rPr>
        <sz val="10"/>
        <rFont val="Arial Narrow"/>
        <family val="2"/>
      </rPr>
      <t xml:space="preserve"> : AUTRE PROBLEME TECHNIQUE</t>
    </r>
  </si>
  <si>
    <r>
      <t>ECHEC PRODUCTION</t>
    </r>
    <r>
      <rPr>
        <sz val="10"/>
        <rFont val="Arial Narrow"/>
        <family val="2"/>
      </rPr>
      <t xml:space="preserve"> : INFRA TIERS INDISPONIBLE OU DELAI</t>
    </r>
  </si>
  <si>
    <r>
      <t>ECHEC PRODUCTION</t>
    </r>
    <r>
      <rPr>
        <sz val="10"/>
        <rFont val="Arial Narrow"/>
        <family val="2"/>
      </rPr>
      <t xml:space="preserve"> : PBO NON CONFORME</t>
    </r>
  </si>
  <si>
    <r>
      <t>ECHEC PRODUCTION</t>
    </r>
    <r>
      <rPr>
        <sz val="10"/>
        <rFont val="Arial Narrow"/>
        <family val="2"/>
      </rPr>
      <t xml:space="preserve"> : DEFAUT DE VERTICALITE</t>
    </r>
  </si>
  <si>
    <r>
      <t>ECHEC PRODUCTION</t>
    </r>
    <r>
      <rPr>
        <sz val="10"/>
        <rFont val="Arial Narrow"/>
        <family val="2"/>
      </rPr>
      <t xml:space="preserve"> : PM SATURE</t>
    </r>
  </si>
  <si>
    <r>
      <t xml:space="preserve">ECHEC PRODUCTION : </t>
    </r>
    <r>
      <rPr>
        <sz val="10"/>
        <rFont val="Arial Narrow"/>
        <family val="2"/>
      </rPr>
      <t>BLOCAGE POTEAUX ENEDIS</t>
    </r>
  </si>
  <si>
    <r>
      <t>ECHEC PRODUCTION :</t>
    </r>
    <r>
      <rPr>
        <sz val="10"/>
        <rFont val="Arial Narrow"/>
        <family val="2"/>
      </rPr>
      <t xml:space="preserve"> ARMEMENT POTEAUX NECESSAIRE</t>
    </r>
  </si>
  <si>
    <r>
      <t>ECHEC PRODUCTION</t>
    </r>
    <r>
      <rPr>
        <sz val="10"/>
        <rFont val="Arial Narrow"/>
        <family val="2"/>
      </rPr>
      <t xml:space="preserve"> : FOURREAU/RUE CASSE</t>
    </r>
  </si>
  <si>
    <r>
      <t>ECHEC PRODUCTION :</t>
    </r>
    <r>
      <rPr>
        <sz val="10"/>
        <rFont val="Arial Narrow"/>
        <family val="2"/>
      </rPr>
      <t xml:space="preserve"> FOURREAU/RUE BOUCHE</t>
    </r>
  </si>
  <si>
    <r>
      <t xml:space="preserve">ECHEC PRODUCTION : </t>
    </r>
    <r>
      <rPr>
        <sz val="10"/>
        <rFont val="Arial Narrow"/>
        <family val="2"/>
      </rPr>
      <t>BLOCAGE POTEAUX  NON ENEDIS</t>
    </r>
  </si>
  <si>
    <r>
      <t xml:space="preserve">ECHEC PRODUCTION : </t>
    </r>
    <r>
      <rPr>
        <sz val="10"/>
        <rFont val="Arial Narrow"/>
        <family val="2"/>
      </rPr>
      <t xml:space="preserve">FOURREAU/APPUI SATURE </t>
    </r>
  </si>
  <si>
    <r>
      <t>ECHEC PRODUCTION :</t>
    </r>
    <r>
      <rPr>
        <sz val="10"/>
        <rFont val="Arial Narrow"/>
        <family val="2"/>
      </rPr>
      <t xml:space="preserve"> BATIMENT NON RACCORDE </t>
    </r>
  </si>
  <si>
    <r>
      <t>ECHEC PRODUCTION</t>
    </r>
    <r>
      <rPr>
        <sz val="10"/>
        <rFont val="Arial Narrow"/>
        <family val="2"/>
      </rPr>
      <t xml:space="preserve"> : PAVILLON TRANSFORME EN IMMEUBLE</t>
    </r>
  </si>
  <si>
    <r>
      <t>ECHEC PRODUCTION</t>
    </r>
    <r>
      <rPr>
        <sz val="10"/>
        <rFont val="Arial Narrow"/>
        <family val="2"/>
      </rPr>
      <t xml:space="preserve"> : LOCAL OU LOGEMENT NON PREVU DANS LE PLAN DE DEPLOIEMENT DE L OI</t>
    </r>
  </si>
  <si>
    <r>
      <t xml:space="preserve">ECHEC PRODUCTION : </t>
    </r>
    <r>
      <rPr>
        <sz val="10"/>
        <rFont val="Arial Narrow"/>
        <family val="2"/>
      </rPr>
      <t xml:space="preserve">PROBLEME D ALIGNEMENT PM-PBO </t>
    </r>
  </si>
  <si>
    <r>
      <t>ECHEC PRODUCTION :</t>
    </r>
    <r>
      <rPr>
        <sz val="10"/>
        <rFont val="Arial Narrow"/>
        <family val="2"/>
      </rPr>
      <t xml:space="preserve"> VERTICALITE ABSENTE (SITE NON FIBRE)</t>
    </r>
  </si>
  <si>
    <r>
      <t xml:space="preserve">ECHEC PRODUCTION </t>
    </r>
    <r>
      <rPr>
        <sz val="10"/>
        <rFont val="Arial Narrow"/>
        <family val="2"/>
      </rPr>
      <t xml:space="preserve">: ROUTE OPTIQUE SUR MAUVAIS PM </t>
    </r>
  </si>
  <si>
    <r>
      <t>ECHEC PRODUCTION</t>
    </r>
    <r>
      <rPr>
        <sz val="10"/>
        <rFont val="Arial Narrow"/>
        <family val="2"/>
      </rPr>
      <t xml:space="preserve"> : INCOHERENCE REFERENTIEL OI TERRAIN</t>
    </r>
  </si>
  <si>
    <r>
      <t>ECHEC PRODUCTION</t>
    </r>
    <r>
      <rPr>
        <sz val="10"/>
        <rFont val="Arial Narrow"/>
        <family val="2"/>
      </rPr>
      <t xml:space="preserve"> : REFUS DE MUTATION OI</t>
    </r>
  </si>
  <si>
    <r>
      <t>ECHEC PRODUCTION</t>
    </r>
    <r>
      <rPr>
        <sz val="10"/>
        <rFont val="Arial Narrow"/>
        <family val="2"/>
      </rPr>
      <t xml:space="preserve"> : ACCES PB OU CHAMBRE IMPOSSIBLE</t>
    </r>
  </si>
  <si>
    <r>
      <t>ECHEC PRODUCTION</t>
    </r>
    <r>
      <rPr>
        <sz val="10"/>
        <rFont val="Arial Narrow"/>
        <family val="2"/>
      </rPr>
      <t xml:space="preserve"> : PAS D ACCES AU PM</t>
    </r>
  </si>
  <si>
    <r>
      <t>ECHEC PRODUCTION</t>
    </r>
    <r>
      <rPr>
        <sz val="10"/>
        <rFont val="Arial Narrow"/>
        <family val="2"/>
      </rPr>
      <t xml:space="preserve"> : ACCES NACELLE INDISPENSABLE </t>
    </r>
  </si>
  <si>
    <r>
      <t>ECHEC PRODUCTION :</t>
    </r>
    <r>
      <rPr>
        <sz val="10"/>
        <rFont val="Arial Narrow"/>
        <family val="2"/>
      </rPr>
      <t xml:space="preserve"> PBO ABSENT </t>
    </r>
  </si>
  <si>
    <r>
      <t>ECHEC PRODUCTION :</t>
    </r>
    <r>
      <rPr>
        <sz val="10"/>
        <rFont val="Arial Narrow"/>
        <family val="2"/>
      </rPr>
      <t xml:space="preserve"> PM INEXPLOITABLE OU VANDALISE </t>
    </r>
  </si>
  <si>
    <r>
      <t>ECHEC PRODUCTION</t>
    </r>
    <r>
      <rPr>
        <sz val="10"/>
        <rFont val="Arial Narrow"/>
        <family val="2"/>
      </rPr>
      <t xml:space="preserve"> : PBO INEXPLOITABLE OU VANDALISE </t>
    </r>
  </si>
  <si>
    <r>
      <t>AUTRE MOTIF</t>
    </r>
    <r>
      <rPr>
        <sz val="10"/>
        <rFont val="Arial Narrow"/>
        <family val="2"/>
      </rPr>
      <t xml:space="preserve"> : INSALUBRITE </t>
    </r>
  </si>
  <si>
    <r>
      <t>AUTRE MOTIF :</t>
    </r>
    <r>
      <rPr>
        <sz val="10"/>
        <rFont val="Arial Narrow"/>
        <family val="2"/>
      </rPr>
      <t xml:space="preserve"> ACCES DANGEREUX </t>
    </r>
  </si>
  <si>
    <r>
      <t>AUTRE MOTIF :</t>
    </r>
    <r>
      <rPr>
        <sz val="10"/>
        <rFont val="Arial Narrow"/>
        <family val="2"/>
      </rPr>
      <t xml:space="preserve"> AUTRE PROBLEME INSECURITE</t>
    </r>
  </si>
  <si>
    <r>
      <t>AUTRE MOTIF :</t>
    </r>
    <r>
      <rPr>
        <sz val="10"/>
        <rFont val="Arial Narrow"/>
        <family val="2"/>
      </rPr>
      <t xml:space="preserve"> CONDITIONS CLIMATIQUES </t>
    </r>
  </si>
  <si>
    <r>
      <t>AUTRE MOTIF</t>
    </r>
    <r>
      <rPr>
        <sz val="10"/>
        <rFont val="Arial Narrow"/>
        <family val="2"/>
      </rPr>
      <t xml:space="preserve"> : COMMENTAIRES LIBRES</t>
    </r>
  </si>
  <si>
    <r>
      <t>ANNULATION</t>
    </r>
    <r>
      <rPr>
        <sz val="10"/>
        <rFont val="Arial Narrow"/>
        <family val="2"/>
      </rPr>
      <t xml:space="preserve"> CAUSE OC</t>
    </r>
  </si>
  <si>
    <t>Rejet intervention OI cause Client final ou OC</t>
  </si>
  <si>
    <t>Informations attendues par l'OI</t>
  </si>
  <si>
    <t>Dans le cas d'un raccordement nécessitant l'utilisation d'infrastructures tierces (poteau, fourreau), ces infra ne sont pas utilisables (bouchée, cassée…) ou le délai de mise à disposition de ces infra est très important</t>
  </si>
  <si>
    <t>Ex : rétractation du client…</t>
  </si>
  <si>
    <t>Autre motif technique hors constatation de problème sur le terrain</t>
  </si>
  <si>
    <t>Le technicien n'arrive pas à ouvrir le PM (absence de clé)</t>
  </si>
  <si>
    <t>Le technicien constate sur le terrain lors du raccordement que l'infrastructure tiers (appui aérien / fourreau) est saturé et qu'aucun autre cheminement de raccordement n'a pu être identifié.</t>
  </si>
  <si>
    <t>Libellé</t>
  </si>
  <si>
    <t>Dans le cas d'un problème physique identifié sur la colonne montante (colonne HS, vandalisme…). Ce code permet de qualifier les problèmes collectifs c'est-à-dire pouvant impacter plusieurs fibres.</t>
  </si>
  <si>
    <t>Dans le cas où le raccordement est impossible en raison d'un problème lié au PBO (PBO mal fixé, fibre trop courte pour souder…)</t>
  </si>
  <si>
    <t>Le technicien constate sur le terrain lors du raccordement que l'infrastructure tiers de type fourreau (souterrain) n'est pas utilisable avec suspicion de cassure et qu'aucun autre cheminement de raccordement n'a pu être identifié.</t>
  </si>
  <si>
    <t>Le technicien n'arrive pas à accéder au PB ou à la chambre de l'OI (chambre goudronnée…)</t>
  </si>
  <si>
    <t>Le technicien ne peut faire le raccordement pour raison d'insalubrité (présence eau, rongeurs…)</t>
  </si>
  <si>
    <t>Le technicien ne peut faire le raccordement pour cause d'accès dangereux (maison en bord de route, matériel electrique…)</t>
  </si>
  <si>
    <t>nature du problème et informations techniques liées</t>
  </si>
  <si>
    <t>élément de réseau concerné (PM / PB) ; référence de l’élément de réseau concerné (+ photo CRI) ; commentaire facultatif</t>
  </si>
  <si>
    <t>absence de colonne montante dans un logement collectif, PBO en chambre</t>
  </si>
  <si>
    <t>référence PB de la commande ; date d’intervention ; tronçon concerné si possible (amont PB ; aval PB) ; fibre coupée à ras ? ; alignement PM-PB OK ? (position testée) ; autre cas identifié par le technicien sur un CCF existant</t>
  </si>
  <si>
    <t>couleur de la jarretière de la fibre utilisée (+ photo CRI PM) si possible ; référence PTO si connue</t>
  </si>
  <si>
    <t>adresse du client si différente de celle de la commande ; référence PTO ; référence PB ; référence PM ; couleur de la fibre au PB ; couleur du tube</t>
  </si>
  <si>
    <t>nature de la non-conformité (fibres sortant du boîtier / modèle non décrit dans les STAS [n’empêche pas le raccordement sauf si le technicien n’a pas la connaissance du boîtier] / type PB différent de celui annoncé par l’OI / coordonnées GPS erronées / fibre[s] coupée[s] à ras / défaut d’étanchéité) ; coordonnées GPS du PB (constatées sur le terrain)</t>
  </si>
  <si>
    <t>adresse du client ; coordonnées GPS du client ; nouvelle construction/division en appartements ? ; nombre de logements ; nombre d’étages ; détails complémentaires (nombre de BAL…)</t>
  </si>
  <si>
    <t>élément de réseau concerné (PM / PB / conduite) ; référence de l’élément de réseau concerné ; coordonnées GPS de l’élément de réseau concerné si possible au regard de la dangerosité du cas (+ photo CRI si possible) ; nature du danger (chute de câble électrique ? proximité d’une route ? inondation ? autres ?) ; commentaire facultatif</t>
  </si>
  <si>
    <t>nature de l’agression (physique/verbale) ? dépôt de plainte ? (si physique) ; ITT ? (si physique)</t>
  </si>
  <si>
    <t>FCLI01</t>
  </si>
  <si>
    <t>FCLI02</t>
  </si>
  <si>
    <t>FCLI03</t>
  </si>
  <si>
    <t>FCLI04</t>
  </si>
  <si>
    <t>FCLI05</t>
  </si>
  <si>
    <t>FCLI07</t>
  </si>
  <si>
    <t>référence de la prise étiquetée</t>
  </si>
  <si>
    <t>heure (ou plage horaire) d'appel à la hotline OI</t>
  </si>
  <si>
    <t>puissance mesurée au PM en sortie de coupleur ; puissance mesurée au PB ; position testée au PB, tube, fibre ; mutation impossible sur autre fibre ?</t>
  </si>
  <si>
    <t>type de GC ; localisation du GC ; référence de l'élément de GC (si existante) ; nature de l'indisponibilité</t>
  </si>
  <si>
    <t>ne pas utiliser en mode STOC</t>
  </si>
  <si>
    <t>après appel HL</t>
  </si>
  <si>
    <t>après appel HL pour confirmation d'adresse (+ structure verticale)</t>
  </si>
  <si>
    <t>nature du blocage (+ photo CRI)</t>
  </si>
  <si>
    <t>nature de la dégradation (+ photo CRI)</t>
  </si>
  <si>
    <t>référence du PB recherché (nécessité de passer par la hotline avant échec) + photo CRI</t>
  </si>
  <si>
    <t>ne pas utiliser en mode STOC (utiliser FINT07)</t>
  </si>
  <si>
    <r>
      <rPr>
        <b/>
        <sz val="10"/>
        <rFont val="Arial Narrow"/>
        <family val="2"/>
      </rPr>
      <t xml:space="preserve">CLIENT : </t>
    </r>
    <r>
      <rPr>
        <sz val="10"/>
        <rFont val="Arial Narrow"/>
        <family val="2"/>
      </rPr>
      <t>CONTACT ERRONE</t>
    </r>
  </si>
  <si>
    <r>
      <rPr>
        <b/>
        <sz val="10"/>
        <rFont val="Arial Narrow"/>
        <family val="2"/>
      </rPr>
      <t xml:space="preserve">CLIENT </t>
    </r>
    <r>
      <rPr>
        <sz val="10"/>
        <rFont val="Arial Narrow"/>
        <family val="2"/>
      </rPr>
      <t>: CLIENT INJOIGNABLE IMPOSSIBLE DE CONFIRMER LE RDV</t>
    </r>
  </si>
  <si>
    <r>
      <rPr>
        <b/>
        <sz val="10"/>
        <rFont val="Arial Narrow"/>
        <family val="2"/>
      </rPr>
      <t xml:space="preserve">CLIENT </t>
    </r>
    <r>
      <rPr>
        <sz val="10"/>
        <rFont val="Arial Narrow"/>
        <family val="2"/>
      </rPr>
      <t>: CLIENT N HABITE PAS A L ADRESSE INDIQUEE</t>
    </r>
  </si>
  <si>
    <r>
      <rPr>
        <b/>
        <sz val="10"/>
        <rFont val="Arial Narrow"/>
        <family val="2"/>
      </rPr>
      <t xml:space="preserve">CLIENT : </t>
    </r>
    <r>
      <rPr>
        <sz val="10"/>
        <rFont val="Arial Narrow"/>
        <family val="2"/>
      </rPr>
      <t>DEMANDE ANNULATION DE LA COMMANDE PAR LE CLIENT FINAL</t>
    </r>
  </si>
  <si>
    <r>
      <rPr>
        <b/>
        <sz val="10"/>
        <rFont val="Arial Narrow"/>
        <family val="2"/>
      </rPr>
      <t xml:space="preserve">CLIENT </t>
    </r>
    <r>
      <rPr>
        <sz val="10"/>
        <rFont val="Arial Narrow"/>
        <family val="2"/>
      </rPr>
      <t xml:space="preserve">: REFUS TRAVAUX CLIENT </t>
    </r>
  </si>
  <si>
    <r>
      <rPr>
        <b/>
        <sz val="10"/>
        <rFont val="Arial Narrow"/>
        <family val="2"/>
      </rPr>
      <t xml:space="preserve">CLIENT : </t>
    </r>
    <r>
      <rPr>
        <sz val="10"/>
        <rFont val="Arial Narrow"/>
        <family val="2"/>
      </rPr>
      <t>CLIENT ABSENT LORS DE L INTERVENTION</t>
    </r>
  </si>
  <si>
    <r>
      <t xml:space="preserve">TRAITEMENT IMPOSSIBLE : </t>
    </r>
    <r>
      <rPr>
        <strike/>
        <sz val="10"/>
        <rFont val="Arial Narrow"/>
        <family val="2"/>
      </rPr>
      <t>ABSENCE CONFIRMATION ACCES SENSIBLE</t>
    </r>
  </si>
  <si>
    <t>localisation poteau(x) ; référence poteau(x) ; nature du blocage ; fiche DOSTEC</t>
  </si>
  <si>
    <t>localisation fourreau ; référence fourreau ; fiche DOSTEC</t>
  </si>
  <si>
    <t>localisation poteau(x) ; référence poteau(x) ; nature du blocage (absence de calcul de charge, absence de traverse…) ; fiche DOSTEC</t>
  </si>
  <si>
    <t>localisation fourreau ; référence fourreau ; dossier DOSTEC</t>
  </si>
  <si>
    <t>ne pas utiliser en mode STOC ?</t>
  </si>
  <si>
    <t>position constatée au PM</t>
  </si>
  <si>
    <t>ne pas utiliser en mode STOC (utiliser FINT21) ?</t>
  </si>
  <si>
    <t>ne pas utiliser en mode STOC (utiliser FINT12) ?</t>
  </si>
  <si>
    <t>localisation poteau(x) ; référence poteau(x) ; nature du blocage (absence de bandeau vert, absence de traverse…)</t>
  </si>
  <si>
    <t>longueur de câble en apparent ; cause du refus (interdiction de percement, de pose de goulotte…)</t>
  </si>
  <si>
    <t>Question</t>
  </si>
  <si>
    <t>Code à affecter</t>
  </si>
  <si>
    <r>
      <t>référence PB de la commande (+ photo ou relevé PTO ou couleur de la fibre utilisée)</t>
    </r>
    <r>
      <rPr>
        <sz val="10"/>
        <color rgb="FFFF0000"/>
        <rFont val="Arial"/>
        <family val="2"/>
      </rPr>
      <t xml:space="preserve"> ; saturation physique ou virtuelle ?</t>
    </r>
  </si>
  <si>
    <t>La fibre à l'arrivée au PB est-elle coupée ?</t>
  </si>
  <si>
    <t>Où ?</t>
  </si>
  <si>
    <t>PB</t>
  </si>
  <si>
    <t>PM</t>
  </si>
  <si>
    <t>GC</t>
  </si>
  <si>
    <t>IMB</t>
  </si>
  <si>
    <t>?</t>
  </si>
  <si>
    <t>Code présent dans l'arbre de décision ?</t>
  </si>
  <si>
    <t>n/a</t>
  </si>
  <si>
    <t>x</t>
  </si>
  <si>
    <t>Sinon…</t>
  </si>
  <si>
    <t>Le bâtiment d'installation est-il un pavillon transformé en immeuble ?</t>
  </si>
  <si>
    <t>Le PM est-il vandalisé ?</t>
  </si>
  <si>
    <t>Le PB est-il vandalisé ?</t>
  </si>
  <si>
    <t>L'accès au génie civil est-il insalubre ?</t>
  </si>
  <si>
    <t>L'accès au PB est-il insalubre ?</t>
  </si>
  <si>
    <t>L'accès au PM (ou le PM lui-même) est-il insalubre ?</t>
  </si>
  <si>
    <t>Le bâtiment est-il insalubre ?</t>
  </si>
  <si>
    <t>L'accès au génie civil est-il dangereux (maison en bord de route, matériel électrique…) ?</t>
  </si>
  <si>
    <t>L'accès au PB est-il dangereux (maison en bord de route, matériel électrique…) ?</t>
  </si>
  <si>
    <t>L'accès au PM est-il dangereux (maison en bord de route, matériel électrique…) ?</t>
  </si>
  <si>
    <t>Le bâtiment (ou son accès) est-il dangereux (maison en bord de route, matériel électrique…) ?</t>
  </si>
  <si>
    <t>Y a-t-il un risque d'insécurité pour accéder au bâtiment (environnement du client non sécurisé, quartier sensible…) ?</t>
  </si>
  <si>
    <t>Y a-t-il un risque d'insécurité pour accéder au PM (environnement du client non sécurisé, quartier sensible…) ?</t>
  </si>
  <si>
    <t>Y a-t-il un risque d'insécurité pour accéder au PB (environnement du client non sécurisé, quartier sensible…) ?</t>
  </si>
  <si>
    <t>Y a-t-il un risque d'insécurité pour accéder au génie civil (environnement du client non sécurisé, quartier sensible…) ?</t>
  </si>
  <si>
    <t>Le laser arrive-t-il à une position erronée au PB ?</t>
  </si>
  <si>
    <t>Le laser arrive-t-il à une position erronée au côté droit du PM ?</t>
  </si>
  <si>
    <t>Est-il impossible d'accéder à une chambre ?</t>
  </si>
  <si>
    <t>L'infrastructure est-elle absente ?</t>
  </si>
  <si>
    <t>L'armement de poteau est-il absent et nécessaire ?</t>
  </si>
  <si>
    <t>L'utilisation de poteau(x) Enedis est-elle impossible ?</t>
  </si>
  <si>
    <t>L'utilisation de poteau(x) non Enedis est-elle impossible ?</t>
  </si>
  <si>
    <t>L'utilisation de poteau(x) indéterminé(s) est-elle impossible ?</t>
  </si>
  <si>
    <t>Y a-t-il des fourreau(x) et appui(s) aérien(s) saturé(s), ou des fourreau(x) seul(s) saturé(s) ?</t>
  </si>
  <si>
    <t>Après tentative infructueuse d'aiguillage, un fourreau sur rue est-il considéré cassé ?</t>
  </si>
  <si>
    <t>Une infrastructure tiers est-elle indisponible ?</t>
  </si>
  <si>
    <t>Le PB est-il introuvable ?</t>
  </si>
  <si>
    <t>Est-il impossible d'accéder au PB ?</t>
  </si>
  <si>
    <t>Le PB est-il dégradé au point d'empêcher le raccordement ?</t>
  </si>
  <si>
    <t>Le PB est-il non étanche au point d'empêcher le raccordement ?</t>
  </si>
  <si>
    <t>Le PB indiqué dans la route optique a-t-il une référence différente de celle trouvée sur le terrain à sa position géographique ?</t>
  </si>
  <si>
    <t>Y a-t-il saturation physique ou virtuelle du PB ?</t>
  </si>
  <si>
    <t>Y a-t-il absence de câble arrivant au PB ?</t>
  </si>
  <si>
    <t>La fibre indiquée au PB est-elle occupée avec la hotline ou e-mutation ne permettant pas d'obtenir une route alternative ?</t>
  </si>
  <si>
    <t>La fibre au PB est-elle trop courte pour permettre le raccordement ?</t>
  </si>
  <si>
    <t>La hotline OI est-elle injoignable et l'utilisation d'e-mutation impossible ?</t>
  </si>
  <si>
    <t>Y a-t-il refus de mutation par l'OI ?</t>
  </si>
  <si>
    <t>Est-il impossible d'ouvrir le PM ?</t>
  </si>
  <si>
    <t>Le PM indiqué dans la route optique a-t-il une référence différente de celle trouvée sur le terrain à sa position géographique ?</t>
  </si>
  <si>
    <t>La route optique indiquée par l'OI (tube, fibre ou position au PM) est-elle inexistante et avec impossibilité de mutation ?</t>
  </si>
  <si>
    <t>Toutes les positions des modules de l'OI sont-elles occupées avec impossibilité de mutation ?</t>
  </si>
  <si>
    <t>Y a-t-il absence de génie civil permettant de relier le PB au logement, ou le câble existant en sortie de PB est-il non raccordé ?</t>
  </si>
  <si>
    <t>Si le câble est identifié, est-il dégradé en immeuble ?</t>
  </si>
  <si>
    <t>L'adresse est-elle conforme à celle de la commande avec impossibilité de mutation ?</t>
  </si>
  <si>
    <t>la colonne montante est-elle absente ?</t>
  </si>
  <si>
    <t>L'affaiblissement est-il trop important ?</t>
  </si>
  <si>
    <t>Suite à appel hotline, l'OI indique-t-il que le bâtiment/local/logement client n'est pas raccordable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</si>
</sst>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8" x14ac:knownFonts="1">
    <font>
      <sz val="11"/>
      <color theme="1"/>
      <name val="Calibri"/>
      <family val="2"/>
      <scheme val="minor"/>
    </font>
    <font>
      <b/>
      <sz val="10"/>
      <name val="Arial"/>
      <family val="2"/>
    </font>
    <font>
      <sz val="10"/>
      <name val="Arial"/>
      <family val="2"/>
    </font>
    <font>
      <sz val="10"/>
      <name val="Consolas"/>
      <family val="3"/>
    </font>
    <font>
      <b/>
      <sz val="10"/>
      <name val="Arial Narrow"/>
      <family val="2"/>
    </font>
    <font>
      <sz val="10"/>
      <name val="Arial Narrow"/>
      <family val="2"/>
    </font>
    <font>
      <b/>
      <sz val="10"/>
      <name val="Consolas"/>
      <family val="3"/>
    </font>
    <font>
      <sz val="9"/>
      <color indexed="81"/>
      <name val="Tahoma"/>
      <family val="2"/>
    </font>
    <font>
      <b/>
      <strike/>
      <sz val="10"/>
      <name val="Arial Narrow"/>
      <family val="2"/>
    </font>
    <font>
      <strike/>
      <sz val="10"/>
      <name val="Arial Narrow"/>
      <family val="2"/>
    </font>
    <font>
      <strike/>
      <sz val="10"/>
      <name val="Consolas"/>
      <family val="3"/>
    </font>
    <font>
      <sz val="10"/>
      <color theme="1"/>
      <name val="Arial"/>
      <family val="2"/>
    </font>
    <font>
      <b/>
      <sz val="10"/>
      <color theme="1"/>
      <name val="Arial"/>
      <family val="2"/>
    </font>
    <font>
      <b/>
      <sz val="10"/>
      <color theme="1"/>
      <name val="Arial Narrow"/>
      <family val="2"/>
    </font>
    <font>
      <sz val="10"/>
      <color theme="1"/>
      <name val="Arial Narrow"/>
      <family val="2"/>
    </font>
    <font>
      <sz val="10"/>
      <color rgb="FFFF0000"/>
      <name val="Arial"/>
      <family val="2"/>
    </font>
    <font>
      <strike/>
      <sz val="10"/>
      <color rgb="FFFF0000"/>
      <name val="Arial"/>
      <family val="2"/>
    </font>
    <font>
      <sz val="10"/>
      <color theme="1"/>
      <name val="Consolas"/>
      <family val="3"/>
    </font>
  </fonts>
  <fills count="5">
    <fill>
      <patternFill patternType="none"/>
    </fill>
    <fill>
      <patternFill patternType="gray125"/>
    </fill>
    <fill>
      <patternFill patternType="solid">
        <fgColor rgb="FFFFD200"/>
        <bgColor indexed="64"/>
      </patternFill>
    </fill>
    <fill>
      <patternFill patternType="solid">
        <fgColor rgb="FFFFF6B6"/>
        <bgColor indexed="64"/>
      </patternFill>
    </fill>
    <fill>
      <patternFill patternType="solid">
        <fgColor rgb="FFFFB400"/>
        <bgColor indexed="64"/>
      </patternFill>
    </fill>
  </fills>
  <borders count="2">
    <border>
      <left/>
      <right/>
      <top/>
      <bottom/>
      <diagonal/>
    </border>
    <border>
      <left style="thick">
        <color theme="0"/>
      </left>
      <right style="thick">
        <color theme="0"/>
      </right>
      <top style="thick">
        <color theme="0"/>
      </top>
      <bottom style="thick">
        <color theme="0"/>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center"/>
    </xf>
    <xf numFmtId="0" fontId="3" fillId="3" borderId="1" xfId="0" applyFont="1" applyFill="1" applyBorder="1" applyAlignment="1">
      <alignment horizontal="left" vertical="top" wrapText="1"/>
    </xf>
    <xf numFmtId="0" fontId="4" fillId="3" borderId="1" xfId="0" applyFont="1" applyFill="1" applyBorder="1" applyAlignment="1">
      <alignment vertical="top" wrapText="1"/>
    </xf>
    <xf numFmtId="0" fontId="5" fillId="3" borderId="1" xfId="0" applyFont="1" applyFill="1" applyBorder="1" applyAlignment="1">
      <alignment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vertical="top"/>
    </xf>
    <xf numFmtId="0" fontId="3" fillId="3" borderId="1" xfId="0" applyFont="1" applyFill="1" applyBorder="1" applyAlignment="1">
      <alignment horizontal="left" vertical="top"/>
    </xf>
    <xf numFmtId="0" fontId="2" fillId="3" borderId="1" xfId="0" applyFont="1" applyFill="1" applyBorder="1" applyAlignment="1">
      <alignment vertical="top" wrapText="1"/>
    </xf>
    <xf numFmtId="0" fontId="3" fillId="2" borderId="1" xfId="0" applyFont="1" applyFill="1" applyBorder="1" applyAlignment="1">
      <alignment horizontal="left" vertical="top"/>
    </xf>
    <xf numFmtId="0" fontId="4" fillId="2" borderId="1" xfId="0" applyFont="1" applyFill="1" applyBorder="1" applyAlignment="1">
      <alignment vertical="top" wrapText="1"/>
    </xf>
    <xf numFmtId="0" fontId="1" fillId="4" borderId="1" xfId="0" applyFont="1" applyFill="1" applyBorder="1" applyAlignment="1">
      <alignment horizontal="left" wrapText="1"/>
    </xf>
    <xf numFmtId="0" fontId="1" fillId="4" borderId="1" xfId="0" applyFont="1" applyFill="1" applyBorder="1" applyAlignment="1">
      <alignment horizontal="center" wrapText="1"/>
    </xf>
    <xf numFmtId="0" fontId="6" fillId="4" borderId="1" xfId="0" applyFont="1" applyFill="1" applyBorder="1" applyAlignment="1">
      <alignment horizontal="center" textRotation="90" wrapText="1"/>
    </xf>
    <xf numFmtId="0" fontId="5" fillId="2" borderId="1" xfId="0" applyFont="1" applyFill="1" applyBorder="1" applyAlignment="1">
      <alignmen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5" fillId="2" borderId="1" xfId="0" applyFont="1" applyFill="1" applyBorder="1" applyAlignment="1">
      <alignment vertical="top"/>
    </xf>
    <xf numFmtId="0" fontId="4" fillId="3"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2" fillId="3" borderId="1" xfId="0" quotePrefix="1" applyFont="1" applyFill="1" applyBorder="1" applyAlignment="1">
      <alignment vertical="top" wrapText="1"/>
    </xf>
    <xf numFmtId="0" fontId="2" fillId="2" borderId="1" xfId="0" quotePrefix="1" applyFont="1" applyFill="1" applyBorder="1" applyAlignment="1">
      <alignment vertical="top" wrapText="1"/>
    </xf>
    <xf numFmtId="0" fontId="2" fillId="2" borderId="1" xfId="0" applyFont="1" applyFill="1" applyBorder="1" applyAlignment="1">
      <alignment vertical="top" wrapText="1"/>
    </xf>
    <xf numFmtId="0" fontId="8" fillId="2" borderId="1" xfId="0" applyFont="1" applyFill="1" applyBorder="1" applyAlignment="1">
      <alignment horizontal="left" vertical="top" wrapText="1"/>
    </xf>
    <xf numFmtId="0" fontId="8" fillId="2" borderId="1" xfId="0" applyFont="1" applyFill="1" applyBorder="1" applyAlignment="1">
      <alignment vertical="top" wrapText="1"/>
    </xf>
    <xf numFmtId="0" fontId="9" fillId="2" borderId="1" xfId="0" applyFont="1" applyFill="1" applyBorder="1" applyAlignment="1">
      <alignment vertical="top" wrapText="1"/>
    </xf>
    <xf numFmtId="0" fontId="10" fillId="2" borderId="1" xfId="0" applyFont="1" applyFill="1" applyBorder="1" applyAlignment="1">
      <alignment horizontal="left" vertical="top" wrapText="1"/>
    </xf>
    <xf numFmtId="0" fontId="12" fillId="0" borderId="0" xfId="0" applyFont="1" applyAlignment="1">
      <alignment vertical="top" wrapText="1"/>
    </xf>
    <xf numFmtId="0" fontId="12" fillId="0" borderId="0" xfId="0" applyFont="1" applyAlignment="1">
      <alignment horizontal="center" vertical="top"/>
    </xf>
    <xf numFmtId="0" fontId="12" fillId="0" borderId="0" xfId="0" applyFont="1" applyAlignment="1">
      <alignment vertical="top"/>
    </xf>
    <xf numFmtId="0" fontId="14" fillId="0" borderId="0" xfId="0" applyFont="1" applyAlignment="1">
      <alignment vertical="top" wrapText="1"/>
    </xf>
    <xf numFmtId="0" fontId="11" fillId="0" borderId="0" xfId="0" applyFont="1" applyAlignment="1">
      <alignment horizontal="center" vertical="top"/>
    </xf>
    <xf numFmtId="0" fontId="11" fillId="0" borderId="0" xfId="0" applyFont="1" applyAlignment="1">
      <alignment vertical="top"/>
    </xf>
    <xf numFmtId="0" fontId="14" fillId="0" borderId="0" xfId="0" applyFont="1" applyAlignment="1">
      <alignment vertical="top"/>
    </xf>
    <xf numFmtId="0" fontId="16" fillId="2" borderId="1" xfId="0" applyFont="1" applyFill="1" applyBorder="1" applyAlignment="1">
      <alignment vertical="top" wrapText="1"/>
    </xf>
    <xf numFmtId="0" fontId="17" fillId="0" borderId="0" xfId="0" applyFont="1" applyAlignment="1">
      <alignment horizontal="center" vertical="top"/>
    </xf>
    <xf numFmtId="0" fontId="13" fillId="0" borderId="0" xfId="0" applyFont="1" applyAlignment="1">
      <alignment horizontal="center" vertical="top"/>
    </xf>
    <xf numFmtId="0" fontId="4" fillId="4" borderId="1" xfId="0" applyFont="1" applyFill="1" applyBorder="1" applyAlignment="1">
      <alignment horizontal="center" wrapText="1"/>
    </xf>
    <xf numFmtId="0" fontId="2" fillId="0" borderId="0" xfId="0" applyFont="1" applyAlignment="1">
      <alignment horizontal="center" vertical="top"/>
    </xf>
    <xf numFmtId="0" fontId="2" fillId="0" borderId="0" xfId="0" applyFont="1" applyAlignment="1">
      <alignment wrapText="1"/>
    </xf>
    <xf numFmtId="164" fontId="12" fillId="0" borderId="0" xfId="0" applyNumberFormat="1" applyFont="1" applyAlignment="1">
      <alignment vertical="top" wrapText="1"/>
    </xf>
    <xf numFmtId="164" fontId="14" fillId="0" borderId="0" xfId="0" applyNumberFormat="1" applyFont="1" applyAlignment="1">
      <alignment vertical="top" wrapText="1"/>
    </xf>
    <xf numFmtId="164" fontId="11" fillId="0" borderId="0" xfId="0" applyNumberFormat="1" applyFont="1" applyAlignment="1">
      <alignment vertical="top" wrapText="1"/>
    </xf>
  </cellXfs>
  <cellStyles count="1">
    <cellStyle name="Normal" xfId="0" builtinId="0"/>
  </cellStyles>
  <dxfs count="4">
    <dxf>
      <font>
        <color rgb="FF50BE87"/>
      </font>
      <fill>
        <patternFill>
          <bgColor rgb="FF50BE87"/>
        </patternFill>
      </fill>
    </dxf>
    <dxf>
      <font>
        <color rgb="FF50BE87"/>
      </font>
      <fill>
        <patternFill>
          <bgColor rgb="FF50BE87"/>
        </patternFill>
      </fill>
    </dxf>
    <dxf>
      <font>
        <color rgb="FF50BE87"/>
      </font>
      <fill>
        <patternFill>
          <bgColor rgb="FF50BE87"/>
        </patternFill>
      </fill>
    </dxf>
    <dxf>
      <font>
        <color rgb="FF50BE87"/>
      </font>
      <fill>
        <patternFill>
          <bgColor rgb="FF50BE87"/>
        </patternFill>
      </fill>
    </dxf>
  </dxfs>
  <tableStyles count="0" defaultTableStyle="TableStyleMedium2" defaultPivotStyle="PivotStyleLight16"/>
  <colors>
    <mruColors>
      <color rgb="FFFFD200"/>
      <color rgb="FFFFB400"/>
      <color rgb="FFFFF6B6"/>
      <color rgb="FF50BE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outlinePr summaryBelow="0" summaryRight="0"/>
  </sheetPr>
  <dimension ref="A1:I49"/>
  <sheetViews>
    <sheetView showGridLines="0" workbookViewId="0">
      <pane xSplit="3" ySplit="1" topLeftCell="D2" activePane="bottomRight" state="frozen"/>
      <selection pane="topRight" activeCell="D1" sqref="D1"/>
      <selection pane="bottomLeft" activeCell="A2" sqref="A2"/>
      <selection pane="bottomRight" activeCell="F28" sqref="F28"/>
    </sheetView>
  </sheetViews>
  <sheetFormatPr baseColWidth="10" defaultColWidth="11.44140625" defaultRowHeight="13.2" outlineLevelCol="1" x14ac:dyDescent="0.25"/>
  <cols>
    <col min="1" max="1" width="35.88671875" style="1" bestFit="1" customWidth="1"/>
    <col min="2" max="2" width="7" style="1" bestFit="1" customWidth="1"/>
    <col min="3" max="3" width="57.5546875" style="1" bestFit="1" customWidth="1"/>
    <col min="4" max="4" width="73.5546875" style="41" customWidth="1" outlineLevel="1" collapsed="1"/>
    <col min="5" max="6" width="3.33203125" style="1" customWidth="1" outlineLevel="1"/>
    <col min="7" max="7" width="105.5546875" style="1" customWidth="1"/>
    <col min="8" max="8" width="8" style="2" bestFit="1" customWidth="1"/>
    <col min="9" max="9" width="3.5546875" style="40" bestFit="1" customWidth="1"/>
    <col min="10" max="16384" width="11.44140625" style="1"/>
  </cols>
  <sheetData>
    <row r="1" spans="1:9" ht="84" thickTop="1" thickBot="1" x14ac:dyDescent="0.35">
      <c r="A1" s="12" t="s">
        <v>0</v>
      </c>
      <c r="B1" s="13" t="s">
        <v>1</v>
      </c>
      <c r="C1" s="12" t="s">
        <v>128</v>
      </c>
      <c r="D1" s="12" t="s">
        <v>2</v>
      </c>
      <c r="E1" s="14" t="s">
        <v>3</v>
      </c>
      <c r="F1" s="14" t="s">
        <v>4</v>
      </c>
      <c r="G1" s="12" t="s">
        <v>122</v>
      </c>
      <c r="H1" s="39" t="s">
        <v>189</v>
      </c>
    </row>
    <row r="2" spans="1:9" ht="15" thickTop="1" thickBot="1" x14ac:dyDescent="0.3">
      <c r="A2" s="21" t="s">
        <v>78</v>
      </c>
      <c r="B2" s="10" t="s">
        <v>79</v>
      </c>
      <c r="C2" s="11" t="s">
        <v>120</v>
      </c>
      <c r="D2" s="15" t="s">
        <v>124</v>
      </c>
      <c r="E2" s="16" t="s">
        <v>7</v>
      </c>
      <c r="F2" s="16"/>
      <c r="G2" s="24"/>
      <c r="H2" s="16">
        <f>COUNTIF('Arbre de décision'!$C:$C,$B2)</f>
        <v>0</v>
      </c>
      <c r="I2" s="40" t="s">
        <v>190</v>
      </c>
    </row>
    <row r="3" spans="1:9" ht="15" thickTop="1" thickBot="1" x14ac:dyDescent="0.3">
      <c r="A3" s="20" t="s">
        <v>76</v>
      </c>
      <c r="B3" s="8" t="s">
        <v>77</v>
      </c>
      <c r="C3" s="4" t="s">
        <v>119</v>
      </c>
      <c r="D3" s="5" t="s">
        <v>125</v>
      </c>
      <c r="E3" s="6" t="s">
        <v>7</v>
      </c>
      <c r="F3" s="6" t="s">
        <v>7</v>
      </c>
      <c r="G3" s="9"/>
      <c r="H3" s="6">
        <f>COUNTIF('Arbre de décision'!$C:$C,$B3)</f>
        <v>4</v>
      </c>
    </row>
    <row r="4" spans="1:9" ht="15" hidden="1" thickTop="1" thickBot="1" x14ac:dyDescent="0.3">
      <c r="A4" s="20" t="s">
        <v>121</v>
      </c>
      <c r="B4" s="3" t="s">
        <v>145</v>
      </c>
      <c r="C4" s="4" t="s">
        <v>162</v>
      </c>
      <c r="D4" s="5"/>
      <c r="E4" s="6"/>
      <c r="F4" s="6"/>
      <c r="G4" s="7"/>
      <c r="H4" s="6">
        <f>COUNTIF('Arbre de décision'!$C:$C,$B4)</f>
        <v>0</v>
      </c>
      <c r="I4" s="1"/>
    </row>
    <row r="5" spans="1:9" ht="15" hidden="1" thickTop="1" thickBot="1" x14ac:dyDescent="0.3">
      <c r="A5" s="20" t="s">
        <v>121</v>
      </c>
      <c r="B5" s="3" t="s">
        <v>146</v>
      </c>
      <c r="C5" s="4" t="s">
        <v>163</v>
      </c>
      <c r="D5" s="5"/>
      <c r="E5" s="6"/>
      <c r="F5" s="6"/>
      <c r="G5" s="7"/>
      <c r="H5" s="6">
        <f>COUNTIF('Arbre de décision'!$C:$C,$B5)</f>
        <v>0</v>
      </c>
      <c r="I5" s="1"/>
    </row>
    <row r="6" spans="1:9" ht="15" hidden="1" thickTop="1" thickBot="1" x14ac:dyDescent="0.3">
      <c r="A6" s="20" t="s">
        <v>121</v>
      </c>
      <c r="B6" s="3" t="s">
        <v>147</v>
      </c>
      <c r="C6" s="4" t="s">
        <v>164</v>
      </c>
      <c r="D6" s="5"/>
      <c r="E6" s="6"/>
      <c r="F6" s="6"/>
      <c r="G6" s="7"/>
      <c r="H6" s="6">
        <f>COUNTIF('Arbre de décision'!$C:$C,$B6)</f>
        <v>0</v>
      </c>
      <c r="I6" s="1"/>
    </row>
    <row r="7" spans="1:9" ht="28.8" hidden="1" thickTop="1" thickBot="1" x14ac:dyDescent="0.3">
      <c r="A7" s="20" t="s">
        <v>121</v>
      </c>
      <c r="B7" s="3" t="s">
        <v>148</v>
      </c>
      <c r="C7" s="4" t="s">
        <v>165</v>
      </c>
      <c r="D7" s="5"/>
      <c r="E7" s="6"/>
      <c r="F7" s="6"/>
      <c r="G7" s="7"/>
      <c r="H7" s="6">
        <f>COUNTIF('Arbre de décision'!$C:$C,$B7)</f>
        <v>0</v>
      </c>
      <c r="I7" s="1"/>
    </row>
    <row r="8" spans="1:9" ht="15" hidden="1" thickTop="1" thickBot="1" x14ac:dyDescent="0.3">
      <c r="A8" s="20" t="s">
        <v>121</v>
      </c>
      <c r="B8" s="3" t="s">
        <v>149</v>
      </c>
      <c r="C8" s="4" t="s">
        <v>166</v>
      </c>
      <c r="D8" s="5"/>
      <c r="E8" s="6"/>
      <c r="F8" s="6"/>
      <c r="G8" s="7"/>
      <c r="H8" s="6">
        <f>COUNTIF('Arbre de décision'!$C:$C,$B8)</f>
        <v>0</v>
      </c>
      <c r="I8" s="1"/>
    </row>
    <row r="9" spans="1:9" ht="28.8" hidden="1" thickTop="1" thickBot="1" x14ac:dyDescent="0.3">
      <c r="A9" s="20" t="s">
        <v>121</v>
      </c>
      <c r="B9" s="3" t="s">
        <v>5</v>
      </c>
      <c r="C9" s="4" t="s">
        <v>80</v>
      </c>
      <c r="D9" s="5" t="s">
        <v>6</v>
      </c>
      <c r="E9" s="6" t="s">
        <v>7</v>
      </c>
      <c r="F9" s="6" t="s">
        <v>7</v>
      </c>
      <c r="G9" s="7" t="s">
        <v>178</v>
      </c>
      <c r="H9" s="6">
        <f>COUNTIF('Arbre de décision'!$C:$C,$B9)</f>
        <v>0</v>
      </c>
      <c r="I9" s="1"/>
    </row>
    <row r="10" spans="1:9" ht="15" hidden="1" thickTop="1" thickBot="1" x14ac:dyDescent="0.3">
      <c r="A10" s="20" t="s">
        <v>121</v>
      </c>
      <c r="B10" s="3" t="s">
        <v>150</v>
      </c>
      <c r="C10" s="4" t="s">
        <v>167</v>
      </c>
      <c r="D10" s="5"/>
      <c r="E10" s="6"/>
      <c r="F10" s="6"/>
      <c r="G10" s="7"/>
      <c r="H10" s="6">
        <f>COUNTIF('Arbre de décision'!$C:$C,$B10)</f>
        <v>0</v>
      </c>
      <c r="I10" s="1"/>
    </row>
    <row r="11" spans="1:9" ht="28.8" hidden="1" thickTop="1" thickBot="1" x14ac:dyDescent="0.3">
      <c r="A11" s="20" t="s">
        <v>8</v>
      </c>
      <c r="B11" s="3" t="s">
        <v>9</v>
      </c>
      <c r="C11" s="4" t="s">
        <v>81</v>
      </c>
      <c r="D11" s="5" t="s">
        <v>82</v>
      </c>
      <c r="E11" s="6"/>
      <c r="F11" s="6" t="s">
        <v>7</v>
      </c>
      <c r="G11" s="7"/>
      <c r="H11" s="6">
        <f>COUNTIF('Arbre de décision'!$C:$C,$B11)</f>
        <v>0</v>
      </c>
      <c r="I11" s="1"/>
    </row>
    <row r="12" spans="1:9" ht="42.6" hidden="1" thickTop="1" thickBot="1" x14ac:dyDescent="0.3">
      <c r="A12" s="20" t="s">
        <v>8</v>
      </c>
      <c r="B12" s="3" t="s">
        <v>10</v>
      </c>
      <c r="C12" s="4" t="s">
        <v>83</v>
      </c>
      <c r="D12" s="5" t="s">
        <v>11</v>
      </c>
      <c r="E12" s="6" t="s">
        <v>7</v>
      </c>
      <c r="F12" s="6" t="s">
        <v>7</v>
      </c>
      <c r="G12" s="7" t="s">
        <v>151</v>
      </c>
      <c r="H12" s="6">
        <f>COUNTIF('Arbre de décision'!$C:$C,$B12)</f>
        <v>0</v>
      </c>
      <c r="I12" s="1"/>
    </row>
    <row r="13" spans="1:9" ht="28.8" hidden="1" thickTop="1" thickBot="1" x14ac:dyDescent="0.3">
      <c r="A13" s="25" t="s">
        <v>8</v>
      </c>
      <c r="B13" s="28" t="s">
        <v>12</v>
      </c>
      <c r="C13" s="26" t="s">
        <v>168</v>
      </c>
      <c r="D13" s="27" t="s">
        <v>13</v>
      </c>
      <c r="E13" s="16" t="s">
        <v>7</v>
      </c>
      <c r="F13" s="16"/>
      <c r="G13" s="18"/>
      <c r="H13" s="16">
        <f>COUNTIF('Arbre de décision'!$C:$C,$B13)</f>
        <v>0</v>
      </c>
      <c r="I13" s="1"/>
    </row>
    <row r="14" spans="1:9" ht="28.8" hidden="1" thickTop="1" thickBot="1" x14ac:dyDescent="0.3">
      <c r="A14" s="20" t="s">
        <v>14</v>
      </c>
      <c r="B14" s="8" t="s">
        <v>15</v>
      </c>
      <c r="C14" s="4" t="s">
        <v>84</v>
      </c>
      <c r="D14" s="5" t="s">
        <v>16</v>
      </c>
      <c r="E14" s="6" t="s">
        <v>7</v>
      </c>
      <c r="F14" s="9"/>
      <c r="G14" s="9" t="s">
        <v>181</v>
      </c>
      <c r="H14" s="6">
        <f>COUNTIF('Arbre de décision'!$C:$C,$B14)</f>
        <v>1</v>
      </c>
      <c r="I14" s="40" t="s">
        <v>191</v>
      </c>
    </row>
    <row r="15" spans="1:9" ht="28.8" hidden="1" thickTop="1" thickBot="1" x14ac:dyDescent="0.3">
      <c r="A15" s="20" t="s">
        <v>14</v>
      </c>
      <c r="B15" s="8" t="s">
        <v>17</v>
      </c>
      <c r="C15" s="4" t="s">
        <v>85</v>
      </c>
      <c r="D15" s="5" t="s">
        <v>18</v>
      </c>
      <c r="E15" s="6" t="s">
        <v>7</v>
      </c>
      <c r="F15" s="6" t="s">
        <v>7</v>
      </c>
      <c r="G15" s="7" t="s">
        <v>152</v>
      </c>
      <c r="H15" s="6">
        <f>COUNTIF('Arbre de décision'!$C:$C,$B15)</f>
        <v>3</v>
      </c>
      <c r="I15" s="40" t="s">
        <v>191</v>
      </c>
    </row>
    <row r="16" spans="1:9" ht="28.8" hidden="1" thickTop="1" thickBot="1" x14ac:dyDescent="0.3">
      <c r="A16" s="20" t="s">
        <v>14</v>
      </c>
      <c r="B16" s="8" t="s">
        <v>19</v>
      </c>
      <c r="C16" s="4" t="s">
        <v>86</v>
      </c>
      <c r="D16" s="5" t="s">
        <v>20</v>
      </c>
      <c r="E16" s="6" t="s">
        <v>7</v>
      </c>
      <c r="F16" s="6" t="s">
        <v>7</v>
      </c>
      <c r="G16" s="22" t="s">
        <v>138</v>
      </c>
      <c r="H16" s="6">
        <f>COUNTIF('Arbre de décision'!$C:$C,$B16)</f>
        <v>1</v>
      </c>
      <c r="I16" s="40" t="s">
        <v>191</v>
      </c>
    </row>
    <row r="17" spans="1:9" ht="28.8" hidden="1" thickTop="1" thickBot="1" x14ac:dyDescent="0.3">
      <c r="A17" s="20" t="s">
        <v>14</v>
      </c>
      <c r="B17" s="8" t="s">
        <v>21</v>
      </c>
      <c r="C17" s="4" t="s">
        <v>87</v>
      </c>
      <c r="D17" s="5" t="s">
        <v>22</v>
      </c>
      <c r="E17" s="6" t="s">
        <v>7</v>
      </c>
      <c r="F17" s="6" t="s">
        <v>7</v>
      </c>
      <c r="G17" s="9" t="s">
        <v>153</v>
      </c>
      <c r="H17" s="6">
        <f>COUNTIF('Arbre de décision'!$C:$C,$B17)</f>
        <v>1</v>
      </c>
      <c r="I17" s="40" t="s">
        <v>191</v>
      </c>
    </row>
    <row r="18" spans="1:9" ht="28.8" hidden="1" thickTop="1" thickBot="1" x14ac:dyDescent="0.3">
      <c r="A18" s="20" t="s">
        <v>14</v>
      </c>
      <c r="B18" s="8" t="s">
        <v>23</v>
      </c>
      <c r="C18" s="4" t="s">
        <v>88</v>
      </c>
      <c r="D18" s="5" t="s">
        <v>24</v>
      </c>
      <c r="E18" s="6" t="s">
        <v>7</v>
      </c>
      <c r="F18" s="6" t="s">
        <v>7</v>
      </c>
      <c r="G18" s="9" t="s">
        <v>139</v>
      </c>
      <c r="H18" s="6">
        <f>COUNTIF('Arbre de décision'!$C:$C,$B18)</f>
        <v>1</v>
      </c>
      <c r="I18" s="40" t="s">
        <v>191</v>
      </c>
    </row>
    <row r="19" spans="1:9" ht="28.8" hidden="1" thickTop="1" thickBot="1" x14ac:dyDescent="0.3">
      <c r="A19" s="20" t="s">
        <v>14</v>
      </c>
      <c r="B19" s="8" t="s">
        <v>25</v>
      </c>
      <c r="C19" s="4" t="s">
        <v>89</v>
      </c>
      <c r="D19" s="5" t="s">
        <v>26</v>
      </c>
      <c r="E19" s="6" t="s">
        <v>7</v>
      </c>
      <c r="F19" s="6" t="s">
        <v>7</v>
      </c>
      <c r="G19" s="22" t="s">
        <v>140</v>
      </c>
      <c r="H19" s="6">
        <f>COUNTIF('Arbre de décision'!$C:$C,$B19)</f>
        <v>2</v>
      </c>
      <c r="I19" s="40" t="s">
        <v>191</v>
      </c>
    </row>
    <row r="20" spans="1:9" ht="28.8" hidden="1" thickTop="1" thickBot="1" x14ac:dyDescent="0.3">
      <c r="A20" s="20" t="s">
        <v>14</v>
      </c>
      <c r="B20" s="8" t="s">
        <v>27</v>
      </c>
      <c r="C20" s="4" t="s">
        <v>90</v>
      </c>
      <c r="D20" s="5" t="s">
        <v>28</v>
      </c>
      <c r="E20" s="6" t="s">
        <v>7</v>
      </c>
      <c r="F20" s="6" t="s">
        <v>7</v>
      </c>
      <c r="G20" s="9" t="s">
        <v>135</v>
      </c>
      <c r="H20" s="6">
        <f>COUNTIF('Arbre de décision'!$C:$C,$B20)</f>
        <v>1</v>
      </c>
      <c r="I20" s="40" t="s">
        <v>191</v>
      </c>
    </row>
    <row r="21" spans="1:9" ht="42.6" hidden="1" thickTop="1" thickBot="1" x14ac:dyDescent="0.3">
      <c r="A21" s="20" t="s">
        <v>14</v>
      </c>
      <c r="B21" s="8" t="s">
        <v>29</v>
      </c>
      <c r="C21" s="4" t="s">
        <v>91</v>
      </c>
      <c r="D21" s="5" t="s">
        <v>123</v>
      </c>
      <c r="E21" s="6" t="s">
        <v>7</v>
      </c>
      <c r="F21" s="6" t="s">
        <v>7</v>
      </c>
      <c r="G21" s="7" t="s">
        <v>154</v>
      </c>
      <c r="H21" s="6">
        <f>COUNTIF('Arbre de décision'!$C:$C,$B21)</f>
        <v>2</v>
      </c>
      <c r="I21" s="40" t="s">
        <v>191</v>
      </c>
    </row>
    <row r="22" spans="1:9" ht="40.799999999999997" hidden="1" thickTop="1" thickBot="1" x14ac:dyDescent="0.3">
      <c r="A22" s="20" t="s">
        <v>14</v>
      </c>
      <c r="B22" s="8" t="s">
        <v>30</v>
      </c>
      <c r="C22" s="4" t="s">
        <v>92</v>
      </c>
      <c r="D22" s="5" t="s">
        <v>130</v>
      </c>
      <c r="E22" s="6" t="s">
        <v>7</v>
      </c>
      <c r="F22" s="6" t="s">
        <v>7</v>
      </c>
      <c r="G22" s="22" t="s">
        <v>141</v>
      </c>
      <c r="H22" s="6">
        <f>COUNTIF('Arbre de décision'!$C:$C,$B22)</f>
        <v>4</v>
      </c>
      <c r="I22" s="40" t="s">
        <v>191</v>
      </c>
    </row>
    <row r="23" spans="1:9" ht="28.8" hidden="1" thickTop="1" thickBot="1" x14ac:dyDescent="0.3">
      <c r="A23" s="20" t="s">
        <v>14</v>
      </c>
      <c r="B23" s="8" t="s">
        <v>31</v>
      </c>
      <c r="C23" s="4" t="s">
        <v>93</v>
      </c>
      <c r="D23" s="5" t="s">
        <v>129</v>
      </c>
      <c r="E23" s="6" t="s">
        <v>7</v>
      </c>
      <c r="F23" s="6" t="s">
        <v>7</v>
      </c>
      <c r="G23" s="22" t="s">
        <v>137</v>
      </c>
      <c r="H23" s="6">
        <f>COUNTIF('Arbre de décision'!$C:$C,$B23)</f>
        <v>2</v>
      </c>
      <c r="I23" s="40" t="s">
        <v>191</v>
      </c>
    </row>
    <row r="24" spans="1:9" ht="28.8" thickTop="1" thickBot="1" x14ac:dyDescent="0.3">
      <c r="A24" s="21" t="s">
        <v>14</v>
      </c>
      <c r="B24" s="10" t="s">
        <v>32</v>
      </c>
      <c r="C24" s="11" t="s">
        <v>94</v>
      </c>
      <c r="D24" s="15" t="s">
        <v>33</v>
      </c>
      <c r="E24" s="16" t="s">
        <v>7</v>
      </c>
      <c r="F24" s="16" t="s">
        <v>7</v>
      </c>
      <c r="G24" s="18"/>
      <c r="H24" s="17">
        <f>COUNTIF('Arbre de décision'!$C:$C,$B24)</f>
        <v>1</v>
      </c>
      <c r="I24" s="40" t="s">
        <v>188</v>
      </c>
    </row>
    <row r="25" spans="1:9" ht="28.8" hidden="1" thickTop="1" thickBot="1" x14ac:dyDescent="0.3">
      <c r="A25" s="21" t="s">
        <v>14</v>
      </c>
      <c r="B25" s="10" t="s">
        <v>34</v>
      </c>
      <c r="C25" s="11" t="s">
        <v>95</v>
      </c>
      <c r="D25" s="15" t="s">
        <v>35</v>
      </c>
      <c r="E25" s="16" t="s">
        <v>7</v>
      </c>
      <c r="F25" s="16" t="s">
        <v>7</v>
      </c>
      <c r="G25" s="24" t="s">
        <v>177</v>
      </c>
      <c r="H25" s="17">
        <f>COUNTIF('Arbre de décision'!$C:$C,$B25)</f>
        <v>1</v>
      </c>
      <c r="I25" s="40" t="s">
        <v>191</v>
      </c>
    </row>
    <row r="26" spans="1:9" ht="28.8" thickTop="1" thickBot="1" x14ac:dyDescent="0.3">
      <c r="A26" s="21" t="s">
        <v>14</v>
      </c>
      <c r="B26" s="10" t="s">
        <v>36</v>
      </c>
      <c r="C26" s="11" t="s">
        <v>96</v>
      </c>
      <c r="D26" s="15" t="s">
        <v>37</v>
      </c>
      <c r="E26" s="16" t="s">
        <v>7</v>
      </c>
      <c r="F26" s="16" t="s">
        <v>7</v>
      </c>
      <c r="G26" s="24" t="s">
        <v>169</v>
      </c>
      <c r="H26" s="17">
        <f>COUNTIF('Arbre de décision'!$C:$C,$B26)</f>
        <v>1</v>
      </c>
      <c r="I26" s="40" t="s">
        <v>190</v>
      </c>
    </row>
    <row r="27" spans="1:9" ht="42.6" hidden="1" thickTop="1" thickBot="1" x14ac:dyDescent="0.3">
      <c r="A27" s="21" t="s">
        <v>14</v>
      </c>
      <c r="B27" s="10" t="s">
        <v>38</v>
      </c>
      <c r="C27" s="11" t="s">
        <v>97</v>
      </c>
      <c r="D27" s="15" t="s">
        <v>131</v>
      </c>
      <c r="E27" s="16" t="s">
        <v>7</v>
      </c>
      <c r="F27" s="16" t="s">
        <v>7</v>
      </c>
      <c r="G27" s="24" t="s">
        <v>170</v>
      </c>
      <c r="H27" s="17">
        <f>COUNTIF('Arbre de décision'!$C:$C,$B27)</f>
        <v>1</v>
      </c>
      <c r="I27" s="40" t="s">
        <v>191</v>
      </c>
    </row>
    <row r="28" spans="1:9" ht="28.8" thickTop="1" thickBot="1" x14ac:dyDescent="0.3">
      <c r="A28" s="21" t="s">
        <v>14</v>
      </c>
      <c r="B28" s="10" t="s">
        <v>39</v>
      </c>
      <c r="C28" s="11" t="s">
        <v>98</v>
      </c>
      <c r="D28" s="15" t="s">
        <v>40</v>
      </c>
      <c r="E28" s="16" t="s">
        <v>7</v>
      </c>
      <c r="F28" s="16" t="s">
        <v>7</v>
      </c>
      <c r="G28" s="24" t="s">
        <v>155</v>
      </c>
      <c r="H28" s="17">
        <f>COUNTIF('Arbre de décision'!$C:$C,$B28)</f>
        <v>0</v>
      </c>
      <c r="I28" s="40" t="s">
        <v>190</v>
      </c>
    </row>
    <row r="29" spans="1:9" ht="42.6" hidden="1" thickTop="1" thickBot="1" x14ac:dyDescent="0.3">
      <c r="A29" s="21" t="s">
        <v>14</v>
      </c>
      <c r="B29" s="10" t="s">
        <v>41</v>
      </c>
      <c r="C29" s="11" t="s">
        <v>99</v>
      </c>
      <c r="D29" s="15" t="s">
        <v>42</v>
      </c>
      <c r="E29" s="16" t="s">
        <v>7</v>
      </c>
      <c r="F29" s="16" t="s">
        <v>7</v>
      </c>
      <c r="G29" s="24" t="s">
        <v>171</v>
      </c>
      <c r="H29" s="17">
        <f>COUNTIF('Arbre de décision'!$C:$C,$B29)</f>
        <v>1</v>
      </c>
      <c r="I29" s="40" t="s">
        <v>191</v>
      </c>
    </row>
    <row r="30" spans="1:9" ht="28.8" hidden="1" thickTop="1" thickBot="1" x14ac:dyDescent="0.3">
      <c r="A30" s="21" t="s">
        <v>14</v>
      </c>
      <c r="B30" s="10" t="s">
        <v>43</v>
      </c>
      <c r="C30" s="11" t="s">
        <v>100</v>
      </c>
      <c r="D30" s="15" t="s">
        <v>127</v>
      </c>
      <c r="E30" s="16" t="s">
        <v>7</v>
      </c>
      <c r="F30" s="16" t="s">
        <v>7</v>
      </c>
      <c r="G30" s="24" t="s">
        <v>172</v>
      </c>
      <c r="H30" s="17">
        <f>COUNTIF('Arbre de décision'!$C:$C,$B30)</f>
        <v>1</v>
      </c>
      <c r="I30" s="40" t="s">
        <v>191</v>
      </c>
    </row>
    <row r="31" spans="1:9" ht="28.8" thickTop="1" thickBot="1" x14ac:dyDescent="0.3">
      <c r="A31" s="21" t="s">
        <v>14</v>
      </c>
      <c r="B31" s="10" t="s">
        <v>44</v>
      </c>
      <c r="C31" s="11" t="s">
        <v>101</v>
      </c>
      <c r="D31" s="15" t="s">
        <v>45</v>
      </c>
      <c r="E31" s="16" t="s">
        <v>7</v>
      </c>
      <c r="F31" s="16" t="s">
        <v>7</v>
      </c>
      <c r="G31" s="24" t="s">
        <v>157</v>
      </c>
      <c r="H31" s="17">
        <f>COUNTIF('Arbre de décision'!$C:$C,$B31)</f>
        <v>1</v>
      </c>
    </row>
    <row r="32" spans="1:9" ht="28.8" thickTop="1" thickBot="1" x14ac:dyDescent="0.3">
      <c r="A32" s="21" t="s">
        <v>14</v>
      </c>
      <c r="B32" s="10" t="s">
        <v>46</v>
      </c>
      <c r="C32" s="11" t="s">
        <v>102</v>
      </c>
      <c r="D32" s="15" t="s">
        <v>47</v>
      </c>
      <c r="E32" s="16" t="s">
        <v>7</v>
      </c>
      <c r="F32" s="16" t="s">
        <v>7</v>
      </c>
      <c r="G32" s="23" t="s">
        <v>142</v>
      </c>
      <c r="H32" s="17">
        <f>COUNTIF('Arbre de décision'!$C:$C,$B32)</f>
        <v>1</v>
      </c>
    </row>
    <row r="33" spans="1:9" ht="28.8" thickTop="1" thickBot="1" x14ac:dyDescent="0.3">
      <c r="A33" s="21" t="s">
        <v>14</v>
      </c>
      <c r="B33" s="10" t="s">
        <v>48</v>
      </c>
      <c r="C33" s="11" t="s">
        <v>103</v>
      </c>
      <c r="D33" s="15" t="s">
        <v>49</v>
      </c>
      <c r="E33" s="16" t="s">
        <v>7</v>
      </c>
      <c r="F33" s="16" t="s">
        <v>7</v>
      </c>
      <c r="G33" s="24" t="s">
        <v>173</v>
      </c>
      <c r="H33" s="17">
        <f>COUNTIF('Arbre de décision'!$C:$C,$B33)</f>
        <v>1</v>
      </c>
      <c r="I33" s="40" t="s">
        <v>190</v>
      </c>
    </row>
    <row r="34" spans="1:9" ht="28.8" hidden="1" thickTop="1" thickBot="1" x14ac:dyDescent="0.3">
      <c r="A34" s="21" t="s">
        <v>14</v>
      </c>
      <c r="B34" s="10" t="s">
        <v>50</v>
      </c>
      <c r="C34" s="11" t="s">
        <v>104</v>
      </c>
      <c r="D34" s="15" t="s">
        <v>51</v>
      </c>
      <c r="E34" s="16" t="s">
        <v>7</v>
      </c>
      <c r="F34" s="16" t="s">
        <v>7</v>
      </c>
      <c r="G34" s="24" t="s">
        <v>174</v>
      </c>
      <c r="H34" s="17">
        <f>COUNTIF('Arbre de décision'!$C:$C,$B34)</f>
        <v>1</v>
      </c>
      <c r="I34" s="40" t="s">
        <v>191</v>
      </c>
    </row>
    <row r="35" spans="1:9" ht="28.8" hidden="1" thickTop="1" thickBot="1" x14ac:dyDescent="0.3">
      <c r="A35" s="21" t="s">
        <v>14</v>
      </c>
      <c r="B35" s="10" t="s">
        <v>52</v>
      </c>
      <c r="C35" s="11" t="s">
        <v>105</v>
      </c>
      <c r="D35" s="19" t="s">
        <v>53</v>
      </c>
      <c r="E35" s="16" t="s">
        <v>7</v>
      </c>
      <c r="F35" s="16" t="s">
        <v>7</v>
      </c>
      <c r="G35" s="24" t="s">
        <v>175</v>
      </c>
      <c r="H35" s="17">
        <f>COUNTIF('Arbre de décision'!$C:$C,$B35)</f>
        <v>1</v>
      </c>
      <c r="I35" s="40" t="s">
        <v>190</v>
      </c>
    </row>
    <row r="36" spans="1:9" ht="28.8" thickTop="1" thickBot="1" x14ac:dyDescent="0.3">
      <c r="A36" s="21" t="s">
        <v>14</v>
      </c>
      <c r="B36" s="10" t="s">
        <v>54</v>
      </c>
      <c r="C36" s="11" t="s">
        <v>106</v>
      </c>
      <c r="D36" s="15" t="s">
        <v>55</v>
      </c>
      <c r="E36" s="16" t="s">
        <v>7</v>
      </c>
      <c r="F36" s="16" t="s">
        <v>7</v>
      </c>
      <c r="G36" s="24"/>
      <c r="H36" s="17">
        <f>COUNTIF('Arbre de décision'!$C:$C,$B36)</f>
        <v>1</v>
      </c>
    </row>
    <row r="37" spans="1:9" ht="28.8" hidden="1" thickTop="1" thickBot="1" x14ac:dyDescent="0.3">
      <c r="A37" s="21" t="s">
        <v>14</v>
      </c>
      <c r="B37" s="10" t="s">
        <v>56</v>
      </c>
      <c r="C37" s="11" t="s">
        <v>107</v>
      </c>
      <c r="D37" s="15" t="s">
        <v>57</v>
      </c>
      <c r="E37" s="16" t="s">
        <v>7</v>
      </c>
      <c r="F37" s="16" t="s">
        <v>7</v>
      </c>
      <c r="G37" s="36" t="s">
        <v>161</v>
      </c>
      <c r="H37" s="17">
        <f>COUNTIF('Arbre de décision'!$C:$C,$B37)</f>
        <v>1</v>
      </c>
      <c r="I37" s="40" t="s">
        <v>191</v>
      </c>
    </row>
    <row r="38" spans="1:9" ht="28.8" thickTop="1" thickBot="1" x14ac:dyDescent="0.3">
      <c r="A38" s="21" t="s">
        <v>14</v>
      </c>
      <c r="B38" s="10" t="s">
        <v>58</v>
      </c>
      <c r="C38" s="11" t="s">
        <v>108</v>
      </c>
      <c r="D38" s="15" t="s">
        <v>59</v>
      </c>
      <c r="E38" s="16" t="s">
        <v>7</v>
      </c>
      <c r="F38" s="16" t="s">
        <v>7</v>
      </c>
      <c r="G38" s="24" t="s">
        <v>156</v>
      </c>
      <c r="H38" s="17">
        <f>COUNTIF('Arbre de décision'!$C:$C,$B38)</f>
        <v>3</v>
      </c>
    </row>
    <row r="39" spans="1:9" ht="28.8" hidden="1" thickTop="1" thickBot="1" x14ac:dyDescent="0.3">
      <c r="A39" s="21" t="s">
        <v>14</v>
      </c>
      <c r="B39" s="10" t="s">
        <v>60</v>
      </c>
      <c r="C39" s="11" t="s">
        <v>109</v>
      </c>
      <c r="D39" s="15" t="s">
        <v>132</v>
      </c>
      <c r="E39" s="16" t="s">
        <v>7</v>
      </c>
      <c r="F39" s="16" t="s">
        <v>7</v>
      </c>
      <c r="G39" s="24" t="s">
        <v>158</v>
      </c>
      <c r="H39" s="17">
        <f>COUNTIF('Arbre de décision'!$C:$C,$B39)</f>
        <v>2</v>
      </c>
      <c r="I39" s="40" t="s">
        <v>191</v>
      </c>
    </row>
    <row r="40" spans="1:9" ht="28.8" hidden="1" thickTop="1" thickBot="1" x14ac:dyDescent="0.3">
      <c r="A40" s="21" t="s">
        <v>14</v>
      </c>
      <c r="B40" s="10" t="s">
        <v>61</v>
      </c>
      <c r="C40" s="11" t="s">
        <v>110</v>
      </c>
      <c r="D40" s="19" t="s">
        <v>126</v>
      </c>
      <c r="E40" s="16" t="s">
        <v>7</v>
      </c>
      <c r="F40" s="16" t="s">
        <v>7</v>
      </c>
      <c r="G40" s="24" t="s">
        <v>158</v>
      </c>
      <c r="H40" s="17">
        <f>COUNTIF('Arbre de décision'!$C:$C,$B40)</f>
        <v>1</v>
      </c>
      <c r="I40" s="40" t="s">
        <v>191</v>
      </c>
    </row>
    <row r="41" spans="1:9" ht="28.8" thickTop="1" thickBot="1" x14ac:dyDescent="0.3">
      <c r="A41" s="21" t="s">
        <v>14</v>
      </c>
      <c r="B41" s="10" t="s">
        <v>62</v>
      </c>
      <c r="C41" s="11" t="s">
        <v>111</v>
      </c>
      <c r="D41" s="15" t="s">
        <v>63</v>
      </c>
      <c r="E41" s="16" t="s">
        <v>7</v>
      </c>
      <c r="F41" s="16" t="s">
        <v>7</v>
      </c>
      <c r="G41" s="24" t="s">
        <v>155</v>
      </c>
      <c r="H41" s="17">
        <f>COUNTIF('Arbre de décision'!$C:$C,$B41)</f>
        <v>0</v>
      </c>
      <c r="I41" s="40" t="s">
        <v>190</v>
      </c>
    </row>
    <row r="42" spans="1:9" ht="28.8" hidden="1" thickTop="1" thickBot="1" x14ac:dyDescent="0.3">
      <c r="A42" s="21" t="s">
        <v>14</v>
      </c>
      <c r="B42" s="10" t="s">
        <v>64</v>
      </c>
      <c r="C42" s="11" t="s">
        <v>112</v>
      </c>
      <c r="D42" s="19" t="s">
        <v>65</v>
      </c>
      <c r="E42" s="16" t="s">
        <v>7</v>
      </c>
      <c r="F42" s="16" t="s">
        <v>7</v>
      </c>
      <c r="G42" s="24" t="s">
        <v>160</v>
      </c>
      <c r="H42" s="17">
        <f>COUNTIF('Arbre de décision'!$C:$C,$B42)</f>
        <v>1</v>
      </c>
      <c r="I42" s="40" t="s">
        <v>191</v>
      </c>
    </row>
    <row r="43" spans="1:9" ht="28.8" thickTop="1" thickBot="1" x14ac:dyDescent="0.3">
      <c r="A43" s="21" t="s">
        <v>14</v>
      </c>
      <c r="B43" s="10" t="s">
        <v>66</v>
      </c>
      <c r="C43" s="11" t="s">
        <v>113</v>
      </c>
      <c r="D43" s="15" t="s">
        <v>67</v>
      </c>
      <c r="E43" s="16" t="s">
        <v>7</v>
      </c>
      <c r="F43" s="16" t="s">
        <v>7</v>
      </c>
      <c r="G43" s="24" t="s">
        <v>159</v>
      </c>
      <c r="H43" s="17">
        <f>COUNTIF('Arbre de décision'!$C:$C,$B43)</f>
        <v>1</v>
      </c>
    </row>
    <row r="44" spans="1:9" ht="28.8" thickTop="1" thickBot="1" x14ac:dyDescent="0.3">
      <c r="A44" s="21" t="s">
        <v>14</v>
      </c>
      <c r="B44" s="10" t="s">
        <v>68</v>
      </c>
      <c r="C44" s="11" t="s">
        <v>114</v>
      </c>
      <c r="D44" s="15" t="s">
        <v>69</v>
      </c>
      <c r="E44" s="16" t="s">
        <v>7</v>
      </c>
      <c r="F44" s="16" t="s">
        <v>7</v>
      </c>
      <c r="G44" s="24" t="s">
        <v>176</v>
      </c>
      <c r="H44" s="17">
        <f>COUNTIF('Arbre de décision'!$C:$C,$B44)</f>
        <v>1</v>
      </c>
      <c r="I44" s="40" t="s">
        <v>190</v>
      </c>
    </row>
    <row r="45" spans="1:9" ht="28.8" thickTop="1" thickBot="1" x14ac:dyDescent="0.3">
      <c r="A45" s="21" t="s">
        <v>14</v>
      </c>
      <c r="B45" s="10" t="s">
        <v>70</v>
      </c>
      <c r="C45" s="11" t="s">
        <v>115</v>
      </c>
      <c r="D45" s="15" t="s">
        <v>133</v>
      </c>
      <c r="E45" s="16" t="s">
        <v>7</v>
      </c>
      <c r="F45" s="16" t="s">
        <v>7</v>
      </c>
      <c r="G45" s="24" t="s">
        <v>136</v>
      </c>
      <c r="H45" s="17">
        <f>COUNTIF('Arbre de décision'!$C:$C,$B45)</f>
        <v>4</v>
      </c>
    </row>
    <row r="46" spans="1:9" ht="40.799999999999997" thickTop="1" thickBot="1" x14ac:dyDescent="0.3">
      <c r="A46" s="21" t="s">
        <v>14</v>
      </c>
      <c r="B46" s="10" t="s">
        <v>71</v>
      </c>
      <c r="C46" s="11" t="s">
        <v>116</v>
      </c>
      <c r="D46" s="15" t="s">
        <v>134</v>
      </c>
      <c r="E46" s="16" t="s">
        <v>7</v>
      </c>
      <c r="F46" s="16" t="s">
        <v>7</v>
      </c>
      <c r="G46" s="24" t="s">
        <v>143</v>
      </c>
      <c r="H46" s="17">
        <f>COUNTIF('Arbre de décision'!$C:$C,$B46)</f>
        <v>4</v>
      </c>
    </row>
    <row r="47" spans="1:9" ht="28.8" thickTop="1" thickBot="1" x14ac:dyDescent="0.3">
      <c r="A47" s="21" t="s">
        <v>14</v>
      </c>
      <c r="B47" s="10" t="s">
        <v>72</v>
      </c>
      <c r="C47" s="11" t="s">
        <v>117</v>
      </c>
      <c r="D47" s="15" t="s">
        <v>73</v>
      </c>
      <c r="E47" s="16" t="s">
        <v>7</v>
      </c>
      <c r="F47" s="16" t="s">
        <v>7</v>
      </c>
      <c r="G47" s="24" t="s">
        <v>144</v>
      </c>
      <c r="H47" s="17">
        <f>COUNTIF('Arbre de décision'!$C:$C,$B47)</f>
        <v>4</v>
      </c>
    </row>
    <row r="48" spans="1:9" ht="28.8" thickTop="1" thickBot="1" x14ac:dyDescent="0.3">
      <c r="A48" s="21" t="s">
        <v>14</v>
      </c>
      <c r="B48" s="10" t="s">
        <v>74</v>
      </c>
      <c r="C48" s="11" t="s">
        <v>118</v>
      </c>
      <c r="D48" s="15" t="s">
        <v>75</v>
      </c>
      <c r="E48" s="16" t="s">
        <v>7</v>
      </c>
      <c r="F48" s="16" t="s">
        <v>7</v>
      </c>
      <c r="G48" s="24" t="s">
        <v>155</v>
      </c>
      <c r="H48" s="17">
        <f>COUNTIF('Arbre de décision'!$C:$C,$B48)</f>
        <v>0</v>
      </c>
      <c r="I48" s="40" t="s">
        <v>190</v>
      </c>
    </row>
    <row r="49" ht="13.8" thickTop="1" x14ac:dyDescent="0.25"/>
  </sheetData>
  <autoFilter ref="A1:H48" xr:uid="{00000000-0009-0000-0000-000000000000}">
    <filterColumn colId="0">
      <filters>
        <filter val="Annulation"/>
        <filter val="Autre code"/>
        <filter val="Rejet intervention cause échec de production"/>
      </filters>
    </filterColumn>
    <filterColumn colId="7">
      <filters>
        <filter val="0"/>
      </filters>
    </filterColumn>
  </autoFilter>
  <conditionalFormatting sqref="E2:F3 E9:F9 E11:F42">
    <cfRule type="cellIs" dxfId="3" priority="4" operator="equal">
      <formula>"X"</formula>
    </cfRule>
  </conditionalFormatting>
  <conditionalFormatting sqref="E43:F48">
    <cfRule type="cellIs" dxfId="2" priority="3" operator="equal">
      <formula>"X"</formula>
    </cfRule>
  </conditionalFormatting>
  <conditionalFormatting sqref="E4:F8">
    <cfRule type="cellIs" dxfId="1" priority="2" operator="equal">
      <formula>"X"</formula>
    </cfRule>
  </conditionalFormatting>
  <conditionalFormatting sqref="E10:F10">
    <cfRule type="cellIs" dxfId="0" priority="1" operator="equal">
      <formula>"X"</formula>
    </cfRule>
  </conditionalFormatting>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6"/>
  <sheetViews>
    <sheetView showGridLines="0" tabSelected="1" workbookViewId="0">
      <pane ySplit="1" topLeftCell="A2" activePane="bottomLeft" state="frozen"/>
      <selection pane="bottomLeft" activeCell="E60" sqref="E60"/>
    </sheetView>
  </sheetViews>
  <sheetFormatPr baseColWidth="10" defaultColWidth="11.44140625" defaultRowHeight="13.8" x14ac:dyDescent="0.3"/>
  <cols>
    <col min="1" max="1" width="7.5546875" style="33" bestFit="1" customWidth="1"/>
    <col min="2" max="2" width="54.6640625" style="32" bestFit="1" customWidth="1"/>
    <col min="3" max="3" width="12.44140625" style="37" bestFit="1" customWidth="1"/>
    <col min="4" max="4" width="78" style="35" bestFit="1" customWidth="1"/>
    <col min="5" max="5" width="70.44140625" style="44" customWidth="1"/>
    <col min="6" max="16384" width="11.44140625" style="34"/>
  </cols>
  <sheetData>
    <row r="1" spans="1:5" s="31" customFormat="1" x14ac:dyDescent="0.3">
      <c r="A1" s="30" t="s">
        <v>183</v>
      </c>
      <c r="B1" s="29" t="s">
        <v>179</v>
      </c>
      <c r="C1" s="38" t="s">
        <v>180</v>
      </c>
      <c r="D1" s="42" t="s">
        <v>128</v>
      </c>
      <c r="E1" s="42" t="s">
        <v>122</v>
      </c>
    </row>
    <row r="2" spans="1:5" s="31" customFormat="1" ht="27.6" x14ac:dyDescent="0.3">
      <c r="A2" s="33" t="s">
        <v>186</v>
      </c>
      <c r="B2" s="32" t="s">
        <v>207</v>
      </c>
      <c r="C2" s="37" t="s">
        <v>72</v>
      </c>
      <c r="D2" s="35" t="str">
        <f>IF(C2&lt;&gt;"",VLOOKUP($C2,'Enrichissement KO OC'!$B:$C,2,FALSE),"")</f>
        <v>AUTRE MOTIF : AUTRE PROBLEME INSECURITE</v>
      </c>
      <c r="E2" s="43" t="str">
        <f>VLOOKUP(C2,'Enrichissement KO OC'!B:G,6)</f>
        <v>nature de l’agression (physique/verbale) ? dépôt de plainte ? (si physique) ; ITT ? (si physique)</v>
      </c>
    </row>
    <row r="3" spans="1:5" ht="55.2" x14ac:dyDescent="0.3">
      <c r="A3" s="33" t="s">
        <v>186</v>
      </c>
      <c r="B3" s="32" t="s">
        <v>200</v>
      </c>
      <c r="C3" s="37" t="s">
        <v>71</v>
      </c>
      <c r="D3" s="35" t="str">
        <f>IF(C3&lt;&gt;"",VLOOKUP($C3,'Enrichissement KO OC'!$B:$C,2,FALSE),"")</f>
        <v xml:space="preserve">AUTRE MOTIF : ACCES DANGEREUX </v>
      </c>
      <c r="E3" s="43" t="str">
        <f>VLOOKUP(C3,'Enrichissement KO OC'!B:G,6)</f>
        <v>élément de réseau concerné (PM / PB / conduite) ; référence de l’élément de réseau concerné ; coordonnées GPS de l’élément de réseau concerné si possible au regard de la dangerosité du cas (+ photo CRI si possible) ; nature du danger (chute de câble électrique ? proximité d’une route ? inondation ? autres ?) ; commentaire facultatif</v>
      </c>
    </row>
    <row r="4" spans="1:5" ht="27.6" x14ac:dyDescent="0.3">
      <c r="A4" s="33" t="s">
        <v>186</v>
      </c>
      <c r="B4" s="32" t="s">
        <v>196</v>
      </c>
      <c r="C4" s="37" t="s">
        <v>70</v>
      </c>
      <c r="D4" s="35" t="str">
        <f>IF(C4&lt;&gt;"",VLOOKUP($C4,'Enrichissement KO OC'!$B:$C,2,FALSE),"")</f>
        <v xml:space="preserve">AUTRE MOTIF : INSALUBRITE </v>
      </c>
      <c r="E4" s="43" t="str">
        <f>VLOOKUP(C4,'Enrichissement KO OC'!B:G,6)</f>
        <v>élément de réseau concerné (PM / PB) ; référence de l’élément de réseau concerné (+ photo CRI) ; commentaire facultatif</v>
      </c>
    </row>
    <row r="5" spans="1:5" x14ac:dyDescent="0.3">
      <c r="A5" s="33" t="s">
        <v>186</v>
      </c>
      <c r="B5" s="32" t="s">
        <v>210</v>
      </c>
      <c r="C5" s="37" t="s">
        <v>60</v>
      </c>
      <c r="D5" s="35" t="str">
        <f>IF(C5&lt;&gt;"",VLOOKUP($C5,'Enrichissement KO OC'!$B:$C,2,FALSE),"")</f>
        <v>ECHEC PRODUCTION : ACCES PB OU CHAMBRE IMPOSSIBLE</v>
      </c>
      <c r="E5" s="43" t="str">
        <f>VLOOKUP(C5,'Enrichissement KO OC'!B:G,6)</f>
        <v>nature du blocage (+ photo CRI)</v>
      </c>
    </row>
    <row r="6" spans="1:5" x14ac:dyDescent="0.3">
      <c r="A6" s="33" t="s">
        <v>186</v>
      </c>
      <c r="B6" s="32" t="s">
        <v>211</v>
      </c>
      <c r="C6" s="37" t="s">
        <v>27</v>
      </c>
      <c r="D6" s="35" t="str">
        <f>IF(C6&lt;&gt;"",VLOOKUP($C6,'Enrichissement KO OC'!$B:$C,2,FALSE),"")</f>
        <v>ECHEC PRODUCTION : AUTRE PROBLEME TECHNIQUE</v>
      </c>
      <c r="E6" s="43" t="str">
        <f>VLOOKUP(C6,'Enrichissement KO OC'!B:G,6)</f>
        <v>nature du problème et informations techniques liées</v>
      </c>
    </row>
    <row r="7" spans="1:5" x14ac:dyDescent="0.3">
      <c r="A7" s="33" t="s">
        <v>186</v>
      </c>
      <c r="B7" s="32" t="s">
        <v>212</v>
      </c>
      <c r="C7" s="37" t="s">
        <v>36</v>
      </c>
      <c r="D7" s="35" t="str">
        <f>IF(C7&lt;&gt;"",VLOOKUP($C7,'Enrichissement KO OC'!$B:$C,2,FALSE),"")</f>
        <v>ECHEC PRODUCTION : ARMEMENT POTEAUX NECESSAIRE</v>
      </c>
      <c r="E7" s="43" t="str">
        <f>VLOOKUP(C7,'Enrichissement KO OC'!B:G,6)</f>
        <v>localisation poteau(x) ; référence poteau(x) ; nature du blocage ; fiche DOSTEC</v>
      </c>
    </row>
    <row r="8" spans="1:5" ht="27.6" x14ac:dyDescent="0.3">
      <c r="A8" s="33" t="s">
        <v>186</v>
      </c>
      <c r="B8" s="32" t="s">
        <v>213</v>
      </c>
      <c r="C8" s="37" t="s">
        <v>34</v>
      </c>
      <c r="D8" s="35" t="str">
        <f>IF(C8&lt;&gt;"",VLOOKUP($C8,'Enrichissement KO OC'!$B:$C,2,FALSE),"")</f>
        <v>ECHEC PRODUCTION : BLOCAGE POTEAUX ENEDIS</v>
      </c>
      <c r="E8" s="43" t="str">
        <f>VLOOKUP(C8,'Enrichissement KO OC'!B:G,6)</f>
        <v>localisation poteau(x) ; référence poteau(x) ; nature du blocage (absence de bandeau vert, absence de traverse…)</v>
      </c>
    </row>
    <row r="9" spans="1:5" ht="27.6" x14ac:dyDescent="0.3">
      <c r="A9" s="33" t="s">
        <v>186</v>
      </c>
      <c r="B9" s="32" t="s">
        <v>214</v>
      </c>
      <c r="C9" s="37" t="s">
        <v>41</v>
      </c>
      <c r="D9" s="35" t="str">
        <f>IF(C9&lt;&gt;"",VLOOKUP($C9,'Enrichissement KO OC'!$B:$C,2,FALSE),"")</f>
        <v>ECHEC PRODUCTION : BLOCAGE POTEAUX  NON ENEDIS</v>
      </c>
      <c r="E9" s="43" t="str">
        <f>VLOOKUP(C9,'Enrichissement KO OC'!B:G,6)</f>
        <v>localisation poteau(x) ; référence poteau(x) ; nature du blocage (absence de calcul de charge, absence de traverse…) ; fiche DOSTEC</v>
      </c>
    </row>
    <row r="10" spans="1:5" ht="27.6" x14ac:dyDescent="0.3">
      <c r="A10" s="33" t="s">
        <v>186</v>
      </c>
      <c r="B10" s="32" t="s">
        <v>215</v>
      </c>
      <c r="C10" s="37" t="s">
        <v>29</v>
      </c>
      <c r="D10" s="35" t="str">
        <f>IF(C10&lt;&gt;"",VLOOKUP($C10,'Enrichissement KO OC'!$B:$C,2,FALSE),"")</f>
        <v>ECHEC PRODUCTION : INFRA TIERS INDISPONIBLE OU DELAI</v>
      </c>
      <c r="E10" s="43" t="str">
        <f>VLOOKUP(C10,'Enrichissement KO OC'!B:G,6)</f>
        <v>type de GC ; localisation du GC ; référence de l'élément de GC (si existante) ; nature de l'indisponibilité</v>
      </c>
    </row>
    <row r="11" spans="1:5" ht="27.6" x14ac:dyDescent="0.3">
      <c r="A11" s="33" t="s">
        <v>186</v>
      </c>
      <c r="B11" s="32" t="s">
        <v>216</v>
      </c>
      <c r="C11" s="37" t="s">
        <v>43</v>
      </c>
      <c r="D11" s="35" t="str">
        <f>IF(C11&lt;&gt;"",VLOOKUP($C11,'Enrichissement KO OC'!$B:$C,2,FALSE),"")</f>
        <v xml:space="preserve">ECHEC PRODUCTION : FOURREAU/APPUI SATURE </v>
      </c>
      <c r="E11" s="43" t="str">
        <f>VLOOKUP(C11,'Enrichissement KO OC'!B:G,6)</f>
        <v>localisation fourreau ; référence fourreau ; dossier DOSTEC</v>
      </c>
    </row>
    <row r="12" spans="1:5" ht="27.6" x14ac:dyDescent="0.3">
      <c r="A12" s="33" t="s">
        <v>186</v>
      </c>
      <c r="B12" s="32" t="s">
        <v>217</v>
      </c>
      <c r="C12" s="37" t="s">
        <v>38</v>
      </c>
      <c r="D12" s="35" t="str">
        <f>IF(C12&lt;&gt;"",VLOOKUP($C12,'Enrichissement KO OC'!$B:$C,2,FALSE),"")</f>
        <v>ECHEC PRODUCTION : FOURREAU/RUE CASSE</v>
      </c>
      <c r="E12" s="43" t="str">
        <f>VLOOKUP(C12,'Enrichissement KO OC'!B:G,6)</f>
        <v>localisation fourreau ; référence fourreau ; fiche DOSTEC</v>
      </c>
    </row>
    <row r="13" spans="1:5" ht="27.6" x14ac:dyDescent="0.3">
      <c r="A13" s="33" t="s">
        <v>186</v>
      </c>
      <c r="B13" s="32" t="s">
        <v>218</v>
      </c>
      <c r="C13" s="37" t="s">
        <v>29</v>
      </c>
      <c r="D13" s="35" t="str">
        <f>IF(C13&lt;&gt;"",VLOOKUP($C13,'Enrichissement KO OC'!$B:$C,2,FALSE),"")</f>
        <v>ECHEC PRODUCTION : INFRA TIERS INDISPONIBLE OU DELAI</v>
      </c>
      <c r="E13" s="43" t="str">
        <f>VLOOKUP(C13,'Enrichissement KO OC'!B:G,6)</f>
        <v>type de GC ; localisation du GC ; référence de l'élément de GC (si existante) ; nature de l'indisponibilité</v>
      </c>
    </row>
    <row r="14" spans="1:5" x14ac:dyDescent="0.3">
      <c r="A14" s="33" t="s">
        <v>186</v>
      </c>
      <c r="B14" s="32" t="s">
        <v>192</v>
      </c>
      <c r="C14" s="37" t="s">
        <v>77</v>
      </c>
      <c r="D14" s="35" t="str">
        <f>IF(C14&lt;&gt;"",VLOOKUP($C14,'Enrichissement KO OC'!$B:$C,2,FALSE),"")</f>
        <v>AUTRE MOTIF : COMMENTAIRES LIBRES</v>
      </c>
      <c r="E14" s="43">
        <f>VLOOKUP(C14,'Enrichissement KO OC'!B:G,6)</f>
        <v>0</v>
      </c>
    </row>
    <row r="15" spans="1:5" x14ac:dyDescent="0.3">
      <c r="A15" s="33" t="s">
        <v>184</v>
      </c>
      <c r="B15" s="32" t="s">
        <v>219</v>
      </c>
      <c r="C15" s="37" t="s">
        <v>64</v>
      </c>
      <c r="D15" s="35" t="str">
        <f>IF(C15&lt;&gt;"",VLOOKUP($C15,'Enrichissement KO OC'!$B:$C,2,FALSE),"")</f>
        <v xml:space="preserve">ECHEC PRODUCTION : PBO ABSENT </v>
      </c>
      <c r="E15" s="43" t="str">
        <f>VLOOKUP(C15,'Enrichissement KO OC'!B:G,6)</f>
        <v>référence du PB recherché (nécessité de passer par la hotline avant échec) + photo CRI</v>
      </c>
    </row>
    <row r="16" spans="1:5" ht="27.6" x14ac:dyDescent="0.3">
      <c r="A16" s="33" t="s">
        <v>184</v>
      </c>
      <c r="B16" s="32" t="s">
        <v>206</v>
      </c>
      <c r="C16" s="37" t="s">
        <v>72</v>
      </c>
      <c r="D16" s="35" t="str">
        <f>IF(C16&lt;&gt;"",VLOOKUP($C16,'Enrichissement KO OC'!$B:$C,2,FALSE),"")</f>
        <v>AUTRE MOTIF : AUTRE PROBLEME INSECURITE</v>
      </c>
      <c r="E16" s="43" t="str">
        <f>VLOOKUP(C16,'Enrichissement KO OC'!B:G,6)</f>
        <v>nature de l’agression (physique/verbale) ? dépôt de plainte ? (si physique) ; ITT ? (si physique)</v>
      </c>
    </row>
    <row r="17" spans="1:5" ht="55.2" x14ac:dyDescent="0.3">
      <c r="A17" s="33" t="s">
        <v>184</v>
      </c>
      <c r="B17" s="32" t="s">
        <v>201</v>
      </c>
      <c r="C17" s="37" t="s">
        <v>71</v>
      </c>
      <c r="D17" s="35" t="str">
        <f>IF(C17&lt;&gt;"",VLOOKUP($C17,'Enrichissement KO OC'!$B:$C,2,FALSE),"")</f>
        <v xml:space="preserve">AUTRE MOTIF : ACCES DANGEREUX </v>
      </c>
      <c r="E17" s="43" t="str">
        <f>VLOOKUP(C17,'Enrichissement KO OC'!B:G,6)</f>
        <v>élément de réseau concerné (PM / PB / conduite) ; référence de l’élément de réseau concerné ; coordonnées GPS de l’élément de réseau concerné si possible au regard de la dangerosité du cas (+ photo CRI si possible) ; nature du danger (chute de câble électrique ? proximité d’une route ? inondation ? autres ?) ; commentaire facultatif</v>
      </c>
    </row>
    <row r="18" spans="1:5" ht="27.6" x14ac:dyDescent="0.3">
      <c r="A18" s="33" t="s">
        <v>184</v>
      </c>
      <c r="B18" s="32" t="s">
        <v>197</v>
      </c>
      <c r="C18" s="37" t="s">
        <v>70</v>
      </c>
      <c r="D18" s="35" t="str">
        <f>IF(C18&lt;&gt;"",VLOOKUP($C18,'Enrichissement KO OC'!$B:$C,2,FALSE),"")</f>
        <v xml:space="preserve">AUTRE MOTIF : INSALUBRITE </v>
      </c>
      <c r="E18" s="43" t="str">
        <f>VLOOKUP(C18,'Enrichissement KO OC'!B:G,6)</f>
        <v>élément de réseau concerné (PM / PB) ; référence de l’élément de réseau concerné (+ photo CRI) ; commentaire facultatif</v>
      </c>
    </row>
    <row r="19" spans="1:5" x14ac:dyDescent="0.3">
      <c r="A19" s="33" t="s">
        <v>184</v>
      </c>
      <c r="B19" s="32" t="s">
        <v>220</v>
      </c>
      <c r="C19" s="37" t="s">
        <v>60</v>
      </c>
      <c r="D19" s="35" t="str">
        <f>IF(C19&lt;&gt;"",VLOOKUP($C19,'Enrichissement KO OC'!$B:$C,2,FALSE),"")</f>
        <v>ECHEC PRODUCTION : ACCES PB OU CHAMBRE IMPOSSIBLE</v>
      </c>
      <c r="E19" s="43" t="str">
        <f>VLOOKUP(C19,'Enrichissement KO OC'!B:G,6)</f>
        <v>nature du blocage (+ photo CRI)</v>
      </c>
    </row>
    <row r="20" spans="1:5" x14ac:dyDescent="0.3">
      <c r="A20" s="33" t="s">
        <v>184</v>
      </c>
      <c r="B20" s="32" t="s">
        <v>195</v>
      </c>
      <c r="C20" s="37" t="s">
        <v>68</v>
      </c>
      <c r="D20" s="35" t="str">
        <f>IF(C20&lt;&gt;"",VLOOKUP($C20,'Enrichissement KO OC'!$B:$C,2,FALSE),"")</f>
        <v xml:space="preserve">ECHEC PRODUCTION : PBO INEXPLOITABLE OU VANDALISE </v>
      </c>
      <c r="E20" s="43"/>
    </row>
    <row r="21" spans="1:5" ht="55.2" x14ac:dyDescent="0.3">
      <c r="A21" s="33" t="s">
        <v>184</v>
      </c>
      <c r="B21" s="32" t="s">
        <v>221</v>
      </c>
      <c r="C21" s="37" t="s">
        <v>30</v>
      </c>
      <c r="D21" s="35" t="str">
        <f>IF(C21&lt;&gt;"",VLOOKUP($C21,'Enrichissement KO OC'!$B:$C,2,FALSE),"")</f>
        <v>ECHEC PRODUCTION : PBO NON CONFORME</v>
      </c>
      <c r="E21" s="43" t="str">
        <f>VLOOKUP(C21,'Enrichissement KO OC'!B:G,6)</f>
        <v>nature de la non-conformité (fibres sortant du boîtier / modèle non décrit dans les STAS [n’empêche pas le raccordement sauf si le technicien n’a pas la connaissance du boîtier] / type PB différent de celui annoncé par l’OI / coordonnées GPS erronées / fibre[s] coupée[s] à ras / défaut d’étanchéité) ; coordonnées GPS du PB (constatées sur le terrain)</v>
      </c>
    </row>
    <row r="22" spans="1:5" ht="55.2" x14ac:dyDescent="0.3">
      <c r="A22" s="33" t="s">
        <v>184</v>
      </c>
      <c r="B22" s="32" t="s">
        <v>222</v>
      </c>
      <c r="C22" s="37" t="s">
        <v>30</v>
      </c>
      <c r="D22" s="35" t="str">
        <f>IF(C22&lt;&gt;"",VLOOKUP($C22,'Enrichissement KO OC'!$B:$C,2,FALSE),"")</f>
        <v>ECHEC PRODUCTION : PBO NON CONFORME</v>
      </c>
      <c r="E22" s="43" t="str">
        <f>VLOOKUP(C22,'Enrichissement KO OC'!B:G,6)</f>
        <v>nature de la non-conformité (fibres sortant du boîtier / modèle non décrit dans les STAS [n’empêche pas le raccordement sauf si le technicien n’a pas la connaissance du boîtier] / type PB différent de celui annoncé par l’OI / coordonnées GPS erronées / fibre[s] coupée[s] à ras / défaut d’étanchéité) ; coordonnées GPS du PB (constatées sur le terrain)</v>
      </c>
    </row>
    <row r="23" spans="1:5" ht="27.6" x14ac:dyDescent="0.3">
      <c r="A23" s="33" t="s">
        <v>184</v>
      </c>
      <c r="B23" s="32" t="s">
        <v>223</v>
      </c>
      <c r="C23" s="37" t="s">
        <v>56</v>
      </c>
      <c r="D23" s="35" t="str">
        <f>IF(C23&lt;&gt;"",VLOOKUP($C23,'Enrichissement KO OC'!$B:$C,2,FALSE),"")</f>
        <v>ECHEC PRODUCTION : INCOHERENCE REFERENTIEL OI TERRAIN</v>
      </c>
      <c r="E23" s="43"/>
    </row>
    <row r="24" spans="1:5" ht="27.6" x14ac:dyDescent="0.3">
      <c r="A24" s="33" t="s">
        <v>184</v>
      </c>
      <c r="B24" s="32" t="s">
        <v>224</v>
      </c>
      <c r="C24" s="37" t="s">
        <v>15</v>
      </c>
      <c r="D24" s="35" t="str">
        <f>IF(C24&lt;&gt;"",VLOOKUP($C24,'Enrichissement KO OC'!$B:$C,2,FALSE),"")</f>
        <v>ECHEC PRODUCTION : PB SATURE</v>
      </c>
      <c r="E24" s="43" t="str">
        <f>VLOOKUP(C24,'Enrichissement KO OC'!B:G,6)</f>
        <v>référence PB de la commande (+ photo ou relevé PTO ou couleur de la fibre utilisée) ; saturation physique ou virtuelle ?</v>
      </c>
    </row>
    <row r="25" spans="1:5" x14ac:dyDescent="0.3">
      <c r="A25" s="33" t="s">
        <v>184</v>
      </c>
      <c r="B25" s="32" t="s">
        <v>225</v>
      </c>
      <c r="C25" s="37" t="s">
        <v>31</v>
      </c>
      <c r="D25" s="35" t="str">
        <f>IF(C25&lt;&gt;"",VLOOKUP($C25,'Enrichissement KO OC'!$B:$C,2,FALSE),"")</f>
        <v>ECHEC PRODUCTION : DEFAUT DE VERTICALITE</v>
      </c>
      <c r="E25" s="43" t="str">
        <f>VLOOKUP(C25,'Enrichissement KO OC'!B:G,6)</f>
        <v>absence de colonne montante dans un logement collectif, PBO en chambre</v>
      </c>
    </row>
    <row r="26" spans="1:5" ht="41.4" x14ac:dyDescent="0.3">
      <c r="A26" s="33" t="s">
        <v>184</v>
      </c>
      <c r="B26" s="32" t="s">
        <v>208</v>
      </c>
      <c r="C26" s="37" t="s">
        <v>19</v>
      </c>
      <c r="D26" s="35" t="str">
        <f>IF(C26&lt;&gt;"",VLOOKUP($C26,'Enrichissement KO OC'!$B:$C,2,FALSE),"")</f>
        <v>ECHEC PRODUCTION : ABSENCE DE CONTINUITE OPTIQUE</v>
      </c>
      <c r="E26" s="43" t="str">
        <f>VLOOKUP(C26,'Enrichissement KO OC'!B:G,6)</f>
        <v>référence PB de la commande ; date d’intervention ; tronçon concerné si possible (amont PB ; aval PB) ; fibre coupée à ras ? ; alignement PM-PB OK ? (position testée) ; autre cas identifié par le technicien sur un CCF existant</v>
      </c>
    </row>
    <row r="27" spans="1:5" ht="55.2" x14ac:dyDescent="0.3">
      <c r="A27" s="33" t="s">
        <v>184</v>
      </c>
      <c r="B27" s="32" t="s">
        <v>182</v>
      </c>
      <c r="C27" s="37" t="s">
        <v>30</v>
      </c>
      <c r="D27" s="35" t="str">
        <f>IF(C27&lt;&gt;"",VLOOKUP($C27,'Enrichissement KO OC'!$B:$C,2,FALSE),"")</f>
        <v>ECHEC PRODUCTION : PBO NON CONFORME</v>
      </c>
      <c r="E27" s="43" t="str">
        <f>VLOOKUP(C27,'Enrichissement KO OC'!B:G,6)</f>
        <v>nature de la non-conformité (fibres sortant du boîtier / modèle non décrit dans les STAS [n’empêche pas le raccordement sauf si le technicien n’a pas la connaissance du boîtier] / type PB différent de celui annoncé par l’OI / coordonnées GPS erronées / fibre[s] coupée[s] à ras / défaut d’étanchéité) ; coordonnées GPS du PB (constatées sur le terrain)</v>
      </c>
    </row>
    <row r="28" spans="1:5" ht="27.6" x14ac:dyDescent="0.3">
      <c r="A28" s="33" t="s">
        <v>184</v>
      </c>
      <c r="B28" s="32" t="s">
        <v>226</v>
      </c>
      <c r="C28" s="37" t="s">
        <v>23</v>
      </c>
      <c r="D28" s="35" t="str">
        <f>IF(C28&lt;&gt;"",VLOOKUP($C28,'Enrichissement KO OC'!$B:$C,2,FALSE),"")</f>
        <v>ECHEC PRODUCTION : ROUTE OPTIQUE DEJA UTILISEE</v>
      </c>
      <c r="E28" s="43" t="str">
        <f>VLOOKUP(C28,'Enrichissement KO OC'!B:G,6)</f>
        <v>couleur de la jarretière de la fibre utilisée (+ photo CRI PM) si possible ; référence PTO si connue</v>
      </c>
    </row>
    <row r="29" spans="1:5" ht="55.2" x14ac:dyDescent="0.3">
      <c r="A29" s="33" t="s">
        <v>184</v>
      </c>
      <c r="B29" s="32" t="s">
        <v>227</v>
      </c>
      <c r="C29" s="37" t="s">
        <v>30</v>
      </c>
      <c r="D29" s="35" t="str">
        <f>IF(C29&lt;&gt;"",VLOOKUP($C29,'Enrichissement KO OC'!$B:$C,2,FALSE),"")</f>
        <v>ECHEC PRODUCTION : PBO NON CONFORME</v>
      </c>
      <c r="E29" s="43" t="str">
        <f>VLOOKUP(C29,'Enrichissement KO OC'!B:G,6)</f>
        <v>nature de la non-conformité (fibres sortant du boîtier / modèle non décrit dans les STAS [n’empêche pas le raccordement sauf si le technicien n’a pas la connaissance du boîtier] / type PB différent de celui annoncé par l’OI / coordonnées GPS erronées / fibre[s] coupée[s] à ras / défaut d’étanchéité) ; coordonnées GPS du PB (constatées sur le terrain)</v>
      </c>
    </row>
    <row r="30" spans="1:5" x14ac:dyDescent="0.3">
      <c r="A30" s="33" t="s">
        <v>184</v>
      </c>
      <c r="B30" s="32" t="s">
        <v>228</v>
      </c>
      <c r="C30" s="37" t="s">
        <v>17</v>
      </c>
      <c r="D30" s="35" t="str">
        <f>IF(C30&lt;&gt;"",VLOOKUP($C30,'Enrichissement KO OC'!$B:$C,2,FALSE),"")</f>
        <v>ECHEC PRODUCTION : HOTLINE OI INJOIGNABLE</v>
      </c>
      <c r="E30" s="43" t="str">
        <f>VLOOKUP(C30,'Enrichissement KO OC'!B:G,6)</f>
        <v>heure (ou plage horaire) d'appel à la hotline OI</v>
      </c>
    </row>
    <row r="31" spans="1:5" x14ac:dyDescent="0.3">
      <c r="A31" s="33" t="s">
        <v>184</v>
      </c>
      <c r="B31" s="32" t="s">
        <v>229</v>
      </c>
      <c r="C31" s="37" t="s">
        <v>58</v>
      </c>
      <c r="D31" s="35" t="str">
        <f>IF(C31&lt;&gt;"",VLOOKUP($C31,'Enrichissement KO OC'!$B:$C,2,FALSE),"")</f>
        <v>ECHEC PRODUCTION : REFUS DE MUTATION OI</v>
      </c>
      <c r="E31" s="43" t="str">
        <f>VLOOKUP(C31,'Enrichissement KO OC'!B:G,6)</f>
        <v>après appel HL</v>
      </c>
    </row>
    <row r="32" spans="1:5" x14ac:dyDescent="0.3">
      <c r="A32" s="33" t="s">
        <v>184</v>
      </c>
      <c r="B32" s="32" t="s">
        <v>192</v>
      </c>
      <c r="C32" s="37" t="s">
        <v>77</v>
      </c>
      <c r="D32" s="35" t="str">
        <f>IF(C32&lt;&gt;"",VLOOKUP($C32,'Enrichissement KO OC'!$B:$C,2,FALSE),"")</f>
        <v>AUTRE MOTIF : COMMENTAIRES LIBRES</v>
      </c>
      <c r="E32" s="43">
        <f>VLOOKUP(C32,'Enrichissement KO OC'!B:G,6)</f>
        <v>0</v>
      </c>
    </row>
    <row r="33" spans="1:5" ht="27.6" x14ac:dyDescent="0.3">
      <c r="A33" s="33" t="s">
        <v>185</v>
      </c>
      <c r="B33" s="32" t="s">
        <v>205</v>
      </c>
      <c r="C33" s="37" t="s">
        <v>72</v>
      </c>
      <c r="D33" s="35" t="str">
        <f>IF(C33&lt;&gt;"",VLOOKUP($C33,'Enrichissement KO OC'!$B:$C,2,FALSE),"")</f>
        <v>AUTRE MOTIF : AUTRE PROBLEME INSECURITE</v>
      </c>
      <c r="E33" s="43" t="str">
        <f>VLOOKUP(C33,'Enrichissement KO OC'!B:G,6)</f>
        <v>nature de l’agression (physique/verbale) ? dépôt de plainte ? (si physique) ; ITT ? (si physique)</v>
      </c>
    </row>
    <row r="34" spans="1:5" ht="55.2" x14ac:dyDescent="0.3">
      <c r="A34" s="33" t="s">
        <v>185</v>
      </c>
      <c r="B34" s="32" t="s">
        <v>202</v>
      </c>
      <c r="C34" s="37" t="s">
        <v>71</v>
      </c>
      <c r="D34" s="35" t="str">
        <f>IF(C34&lt;&gt;"",VLOOKUP($C34,'Enrichissement KO OC'!$B:$C,2,FALSE),"")</f>
        <v xml:space="preserve">AUTRE MOTIF : ACCES DANGEREUX </v>
      </c>
      <c r="E34" s="43" t="str">
        <f>VLOOKUP(C34,'Enrichissement KO OC'!B:G,6)</f>
        <v>élément de réseau concerné (PM / PB / conduite) ; référence de l’élément de réseau concerné ; coordonnées GPS de l’élément de réseau concerné si possible au regard de la dangerosité du cas (+ photo CRI si possible) ; nature du danger (chute de câble électrique ? proximité d’une route ? inondation ? autres ?) ; commentaire facultatif</v>
      </c>
    </row>
    <row r="35" spans="1:5" ht="27.6" x14ac:dyDescent="0.3">
      <c r="A35" s="33" t="s">
        <v>185</v>
      </c>
      <c r="B35" s="32" t="s">
        <v>198</v>
      </c>
      <c r="C35" s="37" t="s">
        <v>70</v>
      </c>
      <c r="D35" s="35" t="str">
        <f>IF(C35&lt;&gt;"",VLOOKUP($C35,'Enrichissement KO OC'!$B:$C,2,FALSE),"")</f>
        <v xml:space="preserve">AUTRE MOTIF : INSALUBRITE </v>
      </c>
      <c r="E35" s="43" t="str">
        <f>VLOOKUP(C35,'Enrichissement KO OC'!B:G,6)</f>
        <v>élément de réseau concerné (PM / PB) ; référence de l’élément de réseau concerné (+ photo CRI) ; commentaire facultatif</v>
      </c>
    </row>
    <row r="36" spans="1:5" x14ac:dyDescent="0.3">
      <c r="A36" s="33" t="s">
        <v>185</v>
      </c>
      <c r="B36" s="32" t="s">
        <v>230</v>
      </c>
      <c r="C36" s="37" t="s">
        <v>61</v>
      </c>
      <c r="D36" s="35" t="str">
        <f>IF(C36&lt;&gt;"",VLOOKUP($C36,'Enrichissement KO OC'!$B:$C,2,FALSE),"")</f>
        <v>ECHEC PRODUCTION : PAS D ACCES AU PM</v>
      </c>
      <c r="E36" s="43" t="str">
        <f>VLOOKUP(C36,'Enrichissement KO OC'!B:G,6)</f>
        <v>nature du blocage (+ photo CRI)</v>
      </c>
    </row>
    <row r="37" spans="1:5" x14ac:dyDescent="0.3">
      <c r="A37" s="33" t="s">
        <v>185</v>
      </c>
      <c r="B37" s="32" t="s">
        <v>194</v>
      </c>
      <c r="C37" s="37" t="s">
        <v>66</v>
      </c>
      <c r="D37" s="35" t="str">
        <f>IF(C37&lt;&gt;"",VLOOKUP($C37,'Enrichissement KO OC'!$B:$C,2,FALSE),"")</f>
        <v xml:space="preserve">ECHEC PRODUCTION : PM INEXPLOITABLE OU VANDALISE </v>
      </c>
      <c r="E37" s="43" t="str">
        <f>VLOOKUP(C37,'Enrichissement KO OC'!B:G,6)</f>
        <v>nature de la dégradation (+ photo CRI)</v>
      </c>
    </row>
    <row r="38" spans="1:5" ht="27.6" x14ac:dyDescent="0.3">
      <c r="A38" s="33" t="s">
        <v>185</v>
      </c>
      <c r="B38" s="32" t="s">
        <v>231</v>
      </c>
      <c r="C38" s="37" t="s">
        <v>54</v>
      </c>
      <c r="D38" s="35" t="str">
        <f>IF(C38&lt;&gt;"",VLOOKUP($C38,'Enrichissement KO OC'!$B:$C,2,FALSE),"")</f>
        <v xml:space="preserve">ECHEC PRODUCTION : ROUTE OPTIQUE SUR MAUVAIS PM </v>
      </c>
      <c r="E38" s="43">
        <f>VLOOKUP(C38,'Enrichissement KO OC'!B:G,6)</f>
        <v>0</v>
      </c>
    </row>
    <row r="39" spans="1:5" x14ac:dyDescent="0.3">
      <c r="A39" s="33" t="s">
        <v>185</v>
      </c>
      <c r="B39" s="32" t="s">
        <v>209</v>
      </c>
      <c r="C39" s="37" t="s">
        <v>50</v>
      </c>
      <c r="D39" s="35" t="str">
        <f>IF(C39&lt;&gt;"",VLOOKUP($C39,'Enrichissement KO OC'!$B:$C,2,FALSE),"")</f>
        <v xml:space="preserve">ECHEC PRODUCTION : PROBLEME D ALIGNEMENT PM-PBO </v>
      </c>
      <c r="E39" s="43" t="str">
        <f>VLOOKUP(C39,'Enrichissement KO OC'!B:G,6)</f>
        <v>position constatée au PM</v>
      </c>
    </row>
    <row r="40" spans="1:5" ht="27.6" x14ac:dyDescent="0.3">
      <c r="A40" s="33" t="s">
        <v>185</v>
      </c>
      <c r="B40" s="32" t="s">
        <v>232</v>
      </c>
      <c r="C40" s="37" t="s">
        <v>25</v>
      </c>
      <c r="D40" s="35" t="str">
        <f>IF(C40&lt;&gt;"",VLOOKUP($C40,'Enrichissement KO OC'!$B:$C,2,FALSE),"")</f>
        <v>ECHEC PRODUCTION : INFORMATIONS ROUTE OPTIQUE ERRONEES</v>
      </c>
      <c r="E40" s="43" t="str">
        <f>VLOOKUP(C40,'Enrichissement KO OC'!B:G,6)</f>
        <v>adresse du client si différente de celle de la commande ; référence PTO ; référence PB ; référence PM ; couleur de la fibre au PB ; couleur du tube</v>
      </c>
    </row>
    <row r="41" spans="1:5" x14ac:dyDescent="0.3">
      <c r="A41" s="33" t="s">
        <v>185</v>
      </c>
      <c r="B41" s="32" t="s">
        <v>228</v>
      </c>
      <c r="C41" s="37" t="s">
        <v>17</v>
      </c>
      <c r="D41" s="35" t="str">
        <f>IF(C41&lt;&gt;"",VLOOKUP($C41,'Enrichissement KO OC'!$B:$C,2,FALSE),"")</f>
        <v>ECHEC PRODUCTION : HOTLINE OI INJOIGNABLE</v>
      </c>
      <c r="E41" s="43" t="str">
        <f>VLOOKUP(C41,'Enrichissement KO OC'!B:G,6)</f>
        <v>heure (ou plage horaire) d'appel à la hotline OI</v>
      </c>
    </row>
    <row r="42" spans="1:5" ht="27.6" x14ac:dyDescent="0.3">
      <c r="A42" s="33" t="s">
        <v>185</v>
      </c>
      <c r="B42" s="32" t="s">
        <v>233</v>
      </c>
      <c r="C42" s="37" t="s">
        <v>32</v>
      </c>
      <c r="D42" s="35" t="str">
        <f>IF(C42&lt;&gt;"",VLOOKUP($C42,'Enrichissement KO OC'!$B:$C,2,FALSE),"")</f>
        <v>ECHEC PRODUCTION : PM SATURE</v>
      </c>
      <c r="E42" s="43">
        <f>VLOOKUP(C42,'Enrichissement KO OC'!B:G,6)</f>
        <v>0</v>
      </c>
    </row>
    <row r="43" spans="1:5" x14ac:dyDescent="0.3">
      <c r="A43" s="33" t="s">
        <v>185</v>
      </c>
      <c r="B43" s="32" t="s">
        <v>229</v>
      </c>
      <c r="C43" s="37" t="s">
        <v>58</v>
      </c>
      <c r="D43" s="35" t="str">
        <f>IF(C43&lt;&gt;"",VLOOKUP($C43,'Enrichissement KO OC'!$B:$C,2,FALSE),"")</f>
        <v>ECHEC PRODUCTION : REFUS DE MUTATION OI</v>
      </c>
      <c r="E43" s="43" t="str">
        <f>VLOOKUP(C43,'Enrichissement KO OC'!B:G,6)</f>
        <v>après appel HL</v>
      </c>
    </row>
    <row r="44" spans="1:5" x14ac:dyDescent="0.3">
      <c r="A44" s="33" t="s">
        <v>185</v>
      </c>
      <c r="B44" s="32" t="s">
        <v>192</v>
      </c>
      <c r="C44" s="37" t="s">
        <v>77</v>
      </c>
      <c r="D44" s="35" t="str">
        <f>IF(C44&lt;&gt;"",VLOOKUP($C44,'Enrichissement KO OC'!$B:$C,2,FALSE),"")</f>
        <v>AUTRE MOTIF : COMMENTAIRES LIBRES</v>
      </c>
      <c r="E44" s="43">
        <f>VLOOKUP(C44,'Enrichissement KO OC'!B:G,6)</f>
        <v>0</v>
      </c>
    </row>
    <row r="45" spans="1:5" ht="27.6" x14ac:dyDescent="0.3">
      <c r="A45" s="33" t="s">
        <v>187</v>
      </c>
      <c r="B45" s="32" t="s">
        <v>204</v>
      </c>
      <c r="C45" s="37" t="s">
        <v>72</v>
      </c>
      <c r="D45" s="35" t="str">
        <f>IF(C45&lt;&gt;"",VLOOKUP($C45,'Enrichissement KO OC'!$B:$C,2,FALSE),"")</f>
        <v>AUTRE MOTIF : AUTRE PROBLEME INSECURITE</v>
      </c>
      <c r="E45" s="43" t="str">
        <f>VLOOKUP(C45,'Enrichissement KO OC'!B:G,6)</f>
        <v>nature de l’agression (physique/verbale) ? dépôt de plainte ? (si physique) ; ITT ? (si physique)</v>
      </c>
    </row>
    <row r="46" spans="1:5" ht="55.2" x14ac:dyDescent="0.3">
      <c r="A46" s="33" t="s">
        <v>187</v>
      </c>
      <c r="B46" s="32" t="s">
        <v>203</v>
      </c>
      <c r="C46" s="37" t="s">
        <v>71</v>
      </c>
      <c r="D46" s="35" t="str">
        <f>IF(C46&lt;&gt;"",VLOOKUP($C46,'Enrichissement KO OC'!$B:$C,2,FALSE),"")</f>
        <v xml:space="preserve">AUTRE MOTIF : ACCES DANGEREUX </v>
      </c>
      <c r="E46" s="43" t="str">
        <f>VLOOKUP(C46,'Enrichissement KO OC'!B:G,6)</f>
        <v>élément de réseau concerné (PM / PB / conduite) ; référence de l’élément de réseau concerné ; coordonnées GPS de l’élément de réseau concerné si possible au regard de la dangerosité du cas (+ photo CRI si possible) ; nature du danger (chute de câble électrique ? proximité d’une route ? inondation ? autres ?) ; commentaire facultatif</v>
      </c>
    </row>
    <row r="47" spans="1:5" ht="27.6" x14ac:dyDescent="0.3">
      <c r="A47" s="33" t="s">
        <v>187</v>
      </c>
      <c r="B47" s="32" t="s">
        <v>199</v>
      </c>
      <c r="C47" s="37" t="s">
        <v>70</v>
      </c>
      <c r="D47" s="35" t="str">
        <f>IF(C47&lt;&gt;"",VLOOKUP($C47,'Enrichissement KO OC'!$B:$C,2,FALSE),"")</f>
        <v xml:space="preserve">AUTRE MOTIF : INSALUBRITE </v>
      </c>
      <c r="E47" s="43" t="str">
        <f>VLOOKUP(C47,'Enrichissement KO OC'!B:G,6)</f>
        <v>élément de réseau concerné (PM / PB) ; référence de l’élément de réseau concerné (+ photo CRI) ; commentaire facultatif</v>
      </c>
    </row>
    <row r="48" spans="1:5" ht="27.6" x14ac:dyDescent="0.3">
      <c r="A48" s="33" t="s">
        <v>187</v>
      </c>
      <c r="B48" s="32" t="s">
        <v>234</v>
      </c>
      <c r="C48" s="37" t="s">
        <v>44</v>
      </c>
      <c r="D48" s="35" t="str">
        <f>IF(C48&lt;&gt;"",VLOOKUP($C48,'Enrichissement KO OC'!$B:$C,2,FALSE),"")</f>
        <v xml:space="preserve">ECHEC PRODUCTION : BATIMENT NON RACCORDE </v>
      </c>
      <c r="E48" s="43" t="str">
        <f>VLOOKUP(C48,'Enrichissement KO OC'!B:G,6)</f>
        <v>après appel HL pour confirmation d'adresse (+ structure verticale)</v>
      </c>
    </row>
    <row r="49" spans="1:5" x14ac:dyDescent="0.3">
      <c r="A49" s="33" t="s">
        <v>187</v>
      </c>
      <c r="B49" s="32" t="s">
        <v>235</v>
      </c>
      <c r="C49" s="37" t="s">
        <v>31</v>
      </c>
      <c r="D49" s="35" t="str">
        <f>IF(C49&lt;&gt;"",VLOOKUP($C49,'Enrichissement KO OC'!$B:$C,2,FALSE),"")</f>
        <v>ECHEC PRODUCTION : DEFAUT DE VERTICALITE</v>
      </c>
      <c r="E49" s="43" t="str">
        <f>VLOOKUP(C49,'Enrichissement KO OC'!B:G,6)</f>
        <v>absence de colonne montante dans un logement collectif, PBO en chambre</v>
      </c>
    </row>
    <row r="50" spans="1:5" ht="27.6" x14ac:dyDescent="0.3">
      <c r="A50" s="33" t="s">
        <v>187</v>
      </c>
      <c r="B50" s="32" t="s">
        <v>236</v>
      </c>
      <c r="C50" s="37" t="s">
        <v>25</v>
      </c>
      <c r="D50" s="35" t="str">
        <f>IF(C50&lt;&gt;"",VLOOKUP($C50,'Enrichissement KO OC'!$B:$C,2,FALSE),"")</f>
        <v>ECHEC PRODUCTION : INFORMATIONS ROUTE OPTIQUE ERRONEES</v>
      </c>
      <c r="E50" s="43" t="str">
        <f>VLOOKUP(C50,'Enrichissement KO OC'!B:G,6)</f>
        <v>adresse du client si différente de celle de la commande ; référence PTO ; référence PB ; référence PM ; couleur de la fibre au PB ; couleur du tube</v>
      </c>
    </row>
    <row r="51" spans="1:5" ht="27.6" x14ac:dyDescent="0.3">
      <c r="A51" s="33" t="s">
        <v>187</v>
      </c>
      <c r="B51" s="32" t="s">
        <v>239</v>
      </c>
      <c r="C51" s="37" t="s">
        <v>48</v>
      </c>
      <c r="D51" s="35" t="str">
        <f>IF(C51&lt;&gt;"",VLOOKUP($C51,'Enrichissement KO OC'!$B:$C,2,FALSE),"")</f>
        <v>ECHEC PRODUCTION : LOCAL OU LOGEMENT NON PREVU DANS LE PLAN DE DEPLOIEMENT DE L OI</v>
      </c>
      <c r="E51" s="43"/>
    </row>
    <row r="52" spans="1:5" ht="27.6" x14ac:dyDescent="0.3">
      <c r="A52" s="33" t="s">
        <v>187</v>
      </c>
      <c r="B52" s="32" t="s">
        <v>193</v>
      </c>
      <c r="C52" s="37" t="s">
        <v>46</v>
      </c>
      <c r="D52" s="35" t="str">
        <f>IF(C52&lt;&gt;"",VLOOKUP($C52,'Enrichissement KO OC'!$B:$C,2,FALSE),"")</f>
        <v>ECHEC PRODUCTION : PAVILLON TRANSFORME EN IMMEUBLE</v>
      </c>
      <c r="E52" s="43" t="str">
        <f>VLOOKUP(C52,'Enrichissement KO OC'!B:G,6)</f>
        <v>adresse du client ; coordonnées GPS du client ; nouvelle construction/division en appartements ? ; nombre de logements ; nombre d’étages ; détails complémentaires (nombre de BAL…)</v>
      </c>
    </row>
    <row r="53" spans="1:5" x14ac:dyDescent="0.3">
      <c r="A53" s="33" t="s">
        <v>187</v>
      </c>
      <c r="B53" s="32" t="s">
        <v>237</v>
      </c>
      <c r="C53" s="37" t="s">
        <v>52</v>
      </c>
      <c r="D53" s="35" t="str">
        <f>IF(C53&lt;&gt;"",VLOOKUP($C53,'Enrichissement KO OC'!$B:$C,2,FALSE),"")</f>
        <v>ECHEC PRODUCTION : VERTICALITE ABSENTE (SITE NON FIBRE)</v>
      </c>
      <c r="E53" s="43"/>
    </row>
    <row r="54" spans="1:5" ht="27.6" x14ac:dyDescent="0.3">
      <c r="A54" s="33" t="s">
        <v>187</v>
      </c>
      <c r="B54" s="32" t="s">
        <v>238</v>
      </c>
      <c r="C54" s="37" t="s">
        <v>21</v>
      </c>
      <c r="D54" s="35" t="str">
        <f>IF(C54&lt;&gt;"",VLOOKUP($C54,'Enrichissement KO OC'!$B:$C,2,FALSE),"")</f>
        <v>ECHEC PRODUCTION : AFFAIBLISSEMENT TROP IMPORTANT</v>
      </c>
      <c r="E54" s="43" t="str">
        <f>VLOOKUP(C54,'Enrichissement KO OC'!B:G,6)</f>
        <v>puissance mesurée au PM en sortie de coupleur ; puissance mesurée au PB ; position testée au PB, tube, fibre ; mutation impossible sur autre fibre ?</v>
      </c>
    </row>
    <row r="55" spans="1:5" x14ac:dyDescent="0.3">
      <c r="A55" s="33" t="s">
        <v>187</v>
      </c>
      <c r="B55" s="32" t="s">
        <v>228</v>
      </c>
      <c r="C55" s="37" t="s">
        <v>17</v>
      </c>
      <c r="D55" s="35" t="str">
        <f>IF(C55&lt;&gt;"",VLOOKUP($C55,'Enrichissement KO OC'!$B:$C,2,FALSE),"")</f>
        <v>ECHEC PRODUCTION : HOTLINE OI INJOIGNABLE</v>
      </c>
      <c r="E55" s="43" t="str">
        <f>VLOOKUP(C55,'Enrichissement KO OC'!B:G,6)</f>
        <v>heure (ou plage horaire) d'appel à la hotline OI</v>
      </c>
    </row>
    <row r="56" spans="1:5" x14ac:dyDescent="0.3">
      <c r="A56" s="33" t="s">
        <v>187</v>
      </c>
      <c r="B56" s="32" t="s">
        <v>229</v>
      </c>
      <c r="C56" s="37" t="s">
        <v>58</v>
      </c>
      <c r="D56" s="35" t="str">
        <f>IF(C56&lt;&gt;"",VLOOKUP($C56,'Enrichissement KO OC'!$B:$C,2,FALSE),"")</f>
        <v>ECHEC PRODUCTION : REFUS DE MUTATION OI</v>
      </c>
      <c r="E56" s="43" t="str">
        <f>VLOOKUP(C56,'Enrichissement KO OC'!B:G,6)</f>
        <v>après appel HL</v>
      </c>
    </row>
    <row r="57" spans="1:5" x14ac:dyDescent="0.3">
      <c r="A57" s="33" t="s">
        <v>187</v>
      </c>
      <c r="B57" s="32" t="s">
        <v>192</v>
      </c>
      <c r="C57" s="37" t="s">
        <v>77</v>
      </c>
      <c r="D57" s="35" t="str">
        <f>IF(C57&lt;&gt;"",VLOOKUP($C57,'Enrichissement KO OC'!$B:$C,2,FALSE),"")</f>
        <v>AUTRE MOTIF : COMMENTAIRES LIBRES</v>
      </c>
      <c r="E57" s="43">
        <f>VLOOKUP(C57,'Enrichissement KO OC'!B:G,6)</f>
        <v>0</v>
      </c>
    </row>
    <row r="58" spans="1:5" x14ac:dyDescent="0.3">
      <c r="D58" s="35" t="str">
        <f>IF(C58&lt;&gt;"",VLOOKUP($C58,'Enrichissement KO OC'!$B:$C,2,FALSE),"")</f>
        <v/>
      </c>
    </row>
    <row r="59" spans="1:5" x14ac:dyDescent="0.3">
      <c r="D59" s="35" t="str">
        <f>IF(C59&lt;&gt;"",VLOOKUP($C59,'Enrichissement KO OC'!$B:$C,2,FALSE),"")</f>
        <v/>
      </c>
    </row>
    <row r="60" spans="1:5" x14ac:dyDescent="0.3">
      <c r="D60" s="35" t="str">
        <f>IF(C60&lt;&gt;"",VLOOKUP($C60,'Enrichissement KO OC'!$B:$C,2,FALSE),"")</f>
        <v/>
      </c>
    </row>
    <row r="61" spans="1:5" x14ac:dyDescent="0.3">
      <c r="D61" s="35" t="str">
        <f>IF(C61&lt;&gt;"",VLOOKUP($C61,'Enrichissement KO OC'!$B:$C,2,FALSE),"")</f>
        <v/>
      </c>
    </row>
    <row r="62" spans="1:5" x14ac:dyDescent="0.3">
      <c r="D62" s="35" t="str">
        <f>IF(C62&lt;&gt;"",VLOOKUP($C62,'Enrichissement KO OC'!$B:$C,2,FALSE),"")</f>
        <v/>
      </c>
    </row>
    <row r="63" spans="1:5" x14ac:dyDescent="0.3">
      <c r="D63" s="35" t="str">
        <f>IF(C63&lt;&gt;"",VLOOKUP($C63,'Enrichissement KO OC'!$B:$C,2,FALSE),"")</f>
        <v/>
      </c>
    </row>
    <row r="64" spans="1:5" x14ac:dyDescent="0.3">
      <c r="D64" s="35" t="str">
        <f>IF(C64&lt;&gt;"",VLOOKUP($C64,'Enrichissement KO OC'!$B:$C,2,FALSE),"")</f>
        <v/>
      </c>
    </row>
    <row r="65" spans="4:4" x14ac:dyDescent="0.3">
      <c r="D65" s="35" t="str">
        <f>IF(C65&lt;&gt;"",VLOOKUP($C65,'Enrichissement KO OC'!$B:$C,2,FALSE),"")</f>
        <v/>
      </c>
    </row>
    <row r="66" spans="4:4" x14ac:dyDescent="0.3">
      <c r="D66" s="35" t="str">
        <f>IF(C66&lt;&gt;"",VLOOKUP($C66,'Enrichissement KO OC'!$B:$C,2,FALSE),"")</f>
        <v/>
      </c>
    </row>
    <row r="67" spans="4:4" x14ac:dyDescent="0.3">
      <c r="D67" s="35" t="str">
        <f>IF(C67&lt;&gt;"",VLOOKUP($C67,'Enrichissement KO OC'!$B:$C,2,FALSE),"")</f>
        <v/>
      </c>
    </row>
    <row r="68" spans="4:4" x14ac:dyDescent="0.3">
      <c r="D68" s="35" t="str">
        <f>IF(C68&lt;&gt;"",VLOOKUP($C68,'Enrichissement KO OC'!$B:$C,2,FALSE),"")</f>
        <v/>
      </c>
    </row>
    <row r="69" spans="4:4" x14ac:dyDescent="0.3">
      <c r="D69" s="35" t="str">
        <f>IF(C69&lt;&gt;"",VLOOKUP($C69,'Enrichissement KO OC'!$B:$C,2,FALSE),"")</f>
        <v/>
      </c>
    </row>
    <row r="70" spans="4:4" x14ac:dyDescent="0.3">
      <c r="D70" s="35" t="str">
        <f>IF(C70&lt;&gt;"",VLOOKUP($C70,'Enrichissement KO OC'!$B:$C,2,FALSE),"")</f>
        <v/>
      </c>
    </row>
    <row r="71" spans="4:4" x14ac:dyDescent="0.3">
      <c r="D71" s="35" t="str">
        <f>IF(C71&lt;&gt;"",VLOOKUP($C71,'Enrichissement KO OC'!$B:$C,2,FALSE),"")</f>
        <v/>
      </c>
    </row>
    <row r="72" spans="4:4" x14ac:dyDescent="0.3">
      <c r="D72" s="35" t="str">
        <f>IF(C72&lt;&gt;"",VLOOKUP($C72,'Enrichissement KO OC'!$B:$C,2,FALSE),"")</f>
        <v/>
      </c>
    </row>
    <row r="73" spans="4:4" x14ac:dyDescent="0.3">
      <c r="D73" s="35" t="str">
        <f>IF(C73&lt;&gt;"",VLOOKUP($C73,'Enrichissement KO OC'!$B:$C,2,FALSE),"")</f>
        <v/>
      </c>
    </row>
    <row r="74" spans="4:4" x14ac:dyDescent="0.3">
      <c r="D74" s="35" t="str">
        <f>IF(C74&lt;&gt;"",VLOOKUP($C74,'Enrichissement KO OC'!$B:$C,2,FALSE),"")</f>
        <v/>
      </c>
    </row>
    <row r="75" spans="4:4" x14ac:dyDescent="0.3">
      <c r="D75" s="35" t="str">
        <f>IF(C75&lt;&gt;"",VLOOKUP($C75,'Enrichissement KO OC'!$B:$C,2,FALSE),"")</f>
        <v/>
      </c>
    </row>
    <row r="76" spans="4:4" x14ac:dyDescent="0.3">
      <c r="D76" s="35" t="str">
        <f>IF(C76&lt;&gt;"",VLOOKUP($C76,'Enrichissement KO OC'!$B:$C,2,FALSE),"")</f>
        <v/>
      </c>
    </row>
    <row r="77" spans="4:4" x14ac:dyDescent="0.3">
      <c r="D77" s="35" t="str">
        <f>IF(C77&lt;&gt;"",VLOOKUP($C77,'Enrichissement KO OC'!$B:$C,2,FALSE),"")</f>
        <v/>
      </c>
    </row>
    <row r="78" spans="4:4" x14ac:dyDescent="0.3">
      <c r="D78" s="35" t="str">
        <f>IF(C78&lt;&gt;"",VLOOKUP($C78,'Enrichissement KO OC'!$B:$C,2,FALSE),"")</f>
        <v/>
      </c>
    </row>
    <row r="79" spans="4:4" x14ac:dyDescent="0.3">
      <c r="D79" s="35" t="str">
        <f>IF(C79&lt;&gt;"",VLOOKUP($C79,'Enrichissement KO OC'!$B:$C,2,FALSE),"")</f>
        <v/>
      </c>
    </row>
    <row r="80" spans="4:4" x14ac:dyDescent="0.3">
      <c r="D80" s="35" t="str">
        <f>IF(C80&lt;&gt;"",VLOOKUP($C80,'Enrichissement KO OC'!$B:$C,2,FALSE),"")</f>
        <v/>
      </c>
    </row>
    <row r="81" spans="4:4" x14ac:dyDescent="0.3">
      <c r="D81" s="35" t="str">
        <f>IF(C81&lt;&gt;"",VLOOKUP($C81,'Enrichissement KO OC'!$B:$C,2,FALSE),"")</f>
        <v/>
      </c>
    </row>
    <row r="82" spans="4:4" x14ac:dyDescent="0.3">
      <c r="D82" s="35" t="str">
        <f>IF(C82&lt;&gt;"",VLOOKUP($C82,'Enrichissement KO OC'!$B:$C,2,FALSE),"")</f>
        <v/>
      </c>
    </row>
    <row r="83" spans="4:4" x14ac:dyDescent="0.3">
      <c r="D83" s="35" t="str">
        <f>IF(C83&lt;&gt;"",VLOOKUP($C83,'Enrichissement KO OC'!$B:$C,2,FALSE),"")</f>
        <v/>
      </c>
    </row>
    <row r="84" spans="4:4" x14ac:dyDescent="0.3">
      <c r="D84" s="35" t="str">
        <f>IF(C84&lt;&gt;"",VLOOKUP($C84,'Enrichissement KO OC'!$B:$C,2,FALSE),"")</f>
        <v/>
      </c>
    </row>
    <row r="85" spans="4:4" x14ac:dyDescent="0.3">
      <c r="D85" s="35" t="str">
        <f>IF(C85&lt;&gt;"",VLOOKUP($C85,'Enrichissement KO OC'!$B:$C,2,FALSE),"")</f>
        <v/>
      </c>
    </row>
    <row r="86" spans="4:4" x14ac:dyDescent="0.3">
      <c r="D86" s="35" t="str">
        <f>IF(C86&lt;&gt;"",VLOOKUP($C86,'Enrichissement KO OC'!$B:$C,2,FALSE),"")</f>
        <v/>
      </c>
    </row>
    <row r="87" spans="4:4" x14ac:dyDescent="0.3">
      <c r="D87" s="35" t="str">
        <f>IF(C87&lt;&gt;"",VLOOKUP($C87,'Enrichissement KO OC'!$B:$C,2,FALSE),"")</f>
        <v/>
      </c>
    </row>
    <row r="88" spans="4:4" x14ac:dyDescent="0.3">
      <c r="D88" s="35" t="str">
        <f>IF(C88&lt;&gt;"",VLOOKUP($C88,'Enrichissement KO OC'!$B:$C,2,FALSE),"")</f>
        <v/>
      </c>
    </row>
    <row r="89" spans="4:4" x14ac:dyDescent="0.3">
      <c r="D89" s="35" t="str">
        <f>IF(C89&lt;&gt;"",VLOOKUP($C89,'Enrichissement KO OC'!$B:$C,2,FALSE),"")</f>
        <v/>
      </c>
    </row>
    <row r="90" spans="4:4" x14ac:dyDescent="0.3">
      <c r="D90" s="35" t="str">
        <f>IF(C90&lt;&gt;"",VLOOKUP($C90,'Enrichissement KO OC'!$B:$C,2,FALSE),"")</f>
        <v/>
      </c>
    </row>
    <row r="91" spans="4:4" x14ac:dyDescent="0.3">
      <c r="D91" s="35" t="str">
        <f>IF(C91&lt;&gt;"",VLOOKUP($C91,'Enrichissement KO OC'!$B:$C,2,FALSE),"")</f>
        <v/>
      </c>
    </row>
    <row r="92" spans="4:4" x14ac:dyDescent="0.3">
      <c r="D92" s="35" t="str">
        <f>IF(C92&lt;&gt;"",VLOOKUP($C92,'Enrichissement KO OC'!$B:$C,2,FALSE),"")</f>
        <v/>
      </c>
    </row>
    <row r="93" spans="4:4" x14ac:dyDescent="0.3">
      <c r="D93" s="35" t="str">
        <f>IF(C93&lt;&gt;"",VLOOKUP($C93,'Enrichissement KO OC'!$B:$C,2,FALSE),"")</f>
        <v/>
      </c>
    </row>
    <row r="94" spans="4:4" x14ac:dyDescent="0.3">
      <c r="D94" s="35" t="str">
        <f>IF(C94&lt;&gt;"",VLOOKUP($C94,'Enrichissement KO OC'!$B:$C,2,FALSE),"")</f>
        <v/>
      </c>
    </row>
    <row r="95" spans="4:4" x14ac:dyDescent="0.3">
      <c r="D95" s="35" t="str">
        <f>IF(C95&lt;&gt;"",VLOOKUP($C95,'Enrichissement KO OC'!$B:$C,2,FALSE),"")</f>
        <v/>
      </c>
    </row>
    <row r="96" spans="4:4" x14ac:dyDescent="0.3">
      <c r="D96" s="35" t="str">
        <f>IF(C96&lt;&gt;"",VLOOKUP($C96,'Enrichissement KO OC'!$B:$C,2,FALSE),"")</f>
        <v/>
      </c>
    </row>
    <row r="97" spans="4:4" x14ac:dyDescent="0.3">
      <c r="D97" s="35" t="str">
        <f>IF(C97&lt;&gt;"",VLOOKUP($C97,'Enrichissement KO OC'!$B:$C,2,FALSE),"")</f>
        <v/>
      </c>
    </row>
    <row r="98" spans="4:4" x14ac:dyDescent="0.3">
      <c r="D98" s="35" t="str">
        <f>IF(C98&lt;&gt;"",VLOOKUP($C98,'Enrichissement KO OC'!$B:$C,2,FALSE),"")</f>
        <v/>
      </c>
    </row>
    <row r="99" spans="4:4" x14ac:dyDescent="0.3">
      <c r="D99" s="35" t="str">
        <f>IF(C99&lt;&gt;"",VLOOKUP($C99,'Enrichissement KO OC'!$B:$C,2,FALSE),"")</f>
        <v/>
      </c>
    </row>
    <row r="100" spans="4:4" x14ac:dyDescent="0.3">
      <c r="D100" s="35" t="str">
        <f>IF(C100&lt;&gt;"",VLOOKUP($C100,'Enrichissement KO OC'!$B:$C,2,FALSE),"")</f>
        <v/>
      </c>
    </row>
    <row r="101" spans="4:4" x14ac:dyDescent="0.3">
      <c r="D101" s="35" t="str">
        <f>IF(C101&lt;&gt;"",VLOOKUP($C101,'Enrichissement KO OC'!$B:$C,2,FALSE),"")</f>
        <v/>
      </c>
    </row>
    <row r="102" spans="4:4" x14ac:dyDescent="0.3">
      <c r="D102" s="35" t="str">
        <f>IF(C102&lt;&gt;"",VLOOKUP($C102,'Enrichissement KO OC'!$B:$C,2,FALSE),"")</f>
        <v/>
      </c>
    </row>
    <row r="103" spans="4:4" x14ac:dyDescent="0.3">
      <c r="D103" s="35" t="str">
        <f>IF(C103&lt;&gt;"",VLOOKUP($C103,'Enrichissement KO OC'!$B:$C,2,FALSE),"")</f>
        <v/>
      </c>
    </row>
    <row r="104" spans="4:4" x14ac:dyDescent="0.3">
      <c r="D104" s="35" t="str">
        <f>IF(C104&lt;&gt;"",VLOOKUP($C104,'Enrichissement KO OC'!$B:$C,2,FALSE),"")</f>
        <v/>
      </c>
    </row>
    <row r="105" spans="4:4" x14ac:dyDescent="0.3">
      <c r="D105" s="35" t="str">
        <f>IF(C105&lt;&gt;"",VLOOKUP($C105,'Enrichissement KO OC'!$B:$C,2,FALSE),"")</f>
        <v/>
      </c>
    </row>
    <row r="106" spans="4:4" x14ac:dyDescent="0.3">
      <c r="D106" s="35" t="str">
        <f>IF(C106&lt;&gt;"",VLOOKUP($C106,'Enrichissement KO OC'!$B:$C,2,FALSE),"")</f>
        <v/>
      </c>
    </row>
    <row r="107" spans="4:4" x14ac:dyDescent="0.3">
      <c r="D107" s="35" t="str">
        <f>IF(C107&lt;&gt;"",VLOOKUP($C107,'Enrichissement KO OC'!$B:$C,2,FALSE),"")</f>
        <v/>
      </c>
    </row>
    <row r="108" spans="4:4" x14ac:dyDescent="0.3">
      <c r="D108" s="35" t="str">
        <f>IF(C108&lt;&gt;"",VLOOKUP($C108,'Enrichissement KO OC'!$B:$C,2,FALSE),"")</f>
        <v/>
      </c>
    </row>
    <row r="109" spans="4:4" x14ac:dyDescent="0.3">
      <c r="D109" s="35" t="str">
        <f>IF(C109&lt;&gt;"",VLOOKUP($C109,'Enrichissement KO OC'!$B:$C,2,FALSE),"")</f>
        <v/>
      </c>
    </row>
    <row r="110" spans="4:4" x14ac:dyDescent="0.3">
      <c r="D110" s="35" t="str">
        <f>IF(C110&lt;&gt;"",VLOOKUP($C110,'Enrichissement KO OC'!$B:$C,2,FALSE),"")</f>
        <v/>
      </c>
    </row>
    <row r="111" spans="4:4" x14ac:dyDescent="0.3">
      <c r="D111" s="35" t="str">
        <f>IF(C111&lt;&gt;"",VLOOKUP($C111,'Enrichissement KO OC'!$B:$C,2,FALSE),"")</f>
        <v/>
      </c>
    </row>
    <row r="112" spans="4:4" x14ac:dyDescent="0.3">
      <c r="D112" s="35" t="str">
        <f>IF(C112&lt;&gt;"",VLOOKUP($C112,'Enrichissement KO OC'!$B:$C,2,FALSE),"")</f>
        <v/>
      </c>
    </row>
    <row r="113" spans="4:4" x14ac:dyDescent="0.3">
      <c r="D113" s="35" t="str">
        <f>IF(C113&lt;&gt;"",VLOOKUP($C113,'Enrichissement KO OC'!$B:$C,2,FALSE),"")</f>
        <v/>
      </c>
    </row>
    <row r="114" spans="4:4" x14ac:dyDescent="0.3">
      <c r="D114" s="35" t="str">
        <f>IF(C114&lt;&gt;"",VLOOKUP($C114,'Enrichissement KO OC'!$B:$C,2,FALSE),"")</f>
        <v/>
      </c>
    </row>
    <row r="115" spans="4:4" x14ac:dyDescent="0.3">
      <c r="D115" s="35" t="str">
        <f>IF(C115&lt;&gt;"",VLOOKUP($C115,'Enrichissement KO OC'!$B:$C,2,FALSE),"")</f>
        <v/>
      </c>
    </row>
    <row r="116" spans="4:4" x14ac:dyDescent="0.3">
      <c r="D116" s="35" t="str">
        <f>IF(C116&lt;&gt;"",VLOOKUP($C116,'Enrichissement KO OC'!$B:$C,2,FALSE),"")</f>
        <v/>
      </c>
    </row>
  </sheetData>
  <autoFilter ref="A1:C116" xr:uid="{00000000-0009-0000-0000-000001000000}"/>
  <dataValidations count="1">
    <dataValidation type="list" allowBlank="1" sqref="C1:C1048576 D1:E1" xr:uid="{00000000-0002-0000-0100-000000000000}">
      <formula1>CODES</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6"/>
  <sheetViews>
    <sheetView workbookViewId="0"/>
  </sheetViews>
  <sheetFormatPr baseColWidth="10" defaultRowHeight="14.4" x14ac:dyDescent="0.3"/>
  <sheetData>
    <row r="1" spans="1:1" x14ac:dyDescent="0.3">
      <c r="A1" t="s">
        <v>79</v>
      </c>
    </row>
    <row r="2" spans="1:1" x14ac:dyDescent="0.3">
      <c r="A2" t="s">
        <v>77</v>
      </c>
    </row>
    <row r="3" spans="1:1" x14ac:dyDescent="0.3">
      <c r="A3" t="s">
        <v>145</v>
      </c>
    </row>
    <row r="4" spans="1:1" x14ac:dyDescent="0.3">
      <c r="A4" t="s">
        <v>146</v>
      </c>
    </row>
    <row r="5" spans="1:1" x14ac:dyDescent="0.3">
      <c r="A5" t="s">
        <v>147</v>
      </c>
    </row>
    <row r="6" spans="1:1" x14ac:dyDescent="0.3">
      <c r="A6" t="s">
        <v>148</v>
      </c>
    </row>
    <row r="7" spans="1:1" x14ac:dyDescent="0.3">
      <c r="A7" t="s">
        <v>149</v>
      </c>
    </row>
    <row r="8" spans="1:1" x14ac:dyDescent="0.3">
      <c r="A8" t="s">
        <v>5</v>
      </c>
    </row>
    <row r="9" spans="1:1" x14ac:dyDescent="0.3">
      <c r="A9" t="s">
        <v>150</v>
      </c>
    </row>
    <row r="10" spans="1:1" x14ac:dyDescent="0.3">
      <c r="A10" t="s">
        <v>9</v>
      </c>
    </row>
    <row r="11" spans="1:1" x14ac:dyDescent="0.3">
      <c r="A11" t="s">
        <v>10</v>
      </c>
    </row>
    <row r="12" spans="1:1" x14ac:dyDescent="0.3">
      <c r="A12" t="s">
        <v>15</v>
      </c>
    </row>
    <row r="13" spans="1:1" x14ac:dyDescent="0.3">
      <c r="A13" t="s">
        <v>17</v>
      </c>
    </row>
    <row r="14" spans="1:1" x14ac:dyDescent="0.3">
      <c r="A14" t="s">
        <v>19</v>
      </c>
    </row>
    <row r="15" spans="1:1" x14ac:dyDescent="0.3">
      <c r="A15" t="s">
        <v>21</v>
      </c>
    </row>
    <row r="16" spans="1:1" x14ac:dyDescent="0.3">
      <c r="A16" t="s">
        <v>23</v>
      </c>
    </row>
    <row r="17" spans="1:1" x14ac:dyDescent="0.3">
      <c r="A17" t="s">
        <v>25</v>
      </c>
    </row>
    <row r="18" spans="1:1" x14ac:dyDescent="0.3">
      <c r="A18" t="s">
        <v>27</v>
      </c>
    </row>
    <row r="19" spans="1:1" x14ac:dyDescent="0.3">
      <c r="A19" t="s">
        <v>29</v>
      </c>
    </row>
    <row r="20" spans="1:1" x14ac:dyDescent="0.3">
      <c r="A20" t="s">
        <v>30</v>
      </c>
    </row>
    <row r="21" spans="1:1" x14ac:dyDescent="0.3">
      <c r="A21" t="s">
        <v>31</v>
      </c>
    </row>
    <row r="22" spans="1:1" x14ac:dyDescent="0.3">
      <c r="A22" t="s">
        <v>32</v>
      </c>
    </row>
    <row r="23" spans="1:1" x14ac:dyDescent="0.3">
      <c r="A23" t="s">
        <v>34</v>
      </c>
    </row>
    <row r="24" spans="1:1" x14ac:dyDescent="0.3">
      <c r="A24" t="s">
        <v>36</v>
      </c>
    </row>
    <row r="25" spans="1:1" x14ac:dyDescent="0.3">
      <c r="A25" t="s">
        <v>38</v>
      </c>
    </row>
    <row r="26" spans="1:1" x14ac:dyDescent="0.3">
      <c r="A26" t="s">
        <v>39</v>
      </c>
    </row>
    <row r="27" spans="1:1" x14ac:dyDescent="0.3">
      <c r="A27" t="s">
        <v>41</v>
      </c>
    </row>
    <row r="28" spans="1:1" x14ac:dyDescent="0.3">
      <c r="A28" t="s">
        <v>43</v>
      </c>
    </row>
    <row r="29" spans="1:1" x14ac:dyDescent="0.3">
      <c r="A29" t="s">
        <v>44</v>
      </c>
    </row>
    <row r="30" spans="1:1" x14ac:dyDescent="0.3">
      <c r="A30" t="s">
        <v>46</v>
      </c>
    </row>
    <row r="31" spans="1:1" x14ac:dyDescent="0.3">
      <c r="A31" t="s">
        <v>48</v>
      </c>
    </row>
    <row r="32" spans="1:1" x14ac:dyDescent="0.3">
      <c r="A32" t="s">
        <v>50</v>
      </c>
    </row>
    <row r="33" spans="1:1" x14ac:dyDescent="0.3">
      <c r="A33" t="s">
        <v>52</v>
      </c>
    </row>
    <row r="34" spans="1:1" x14ac:dyDescent="0.3">
      <c r="A34" t="s">
        <v>54</v>
      </c>
    </row>
    <row r="35" spans="1:1" x14ac:dyDescent="0.3">
      <c r="A35" t="s">
        <v>56</v>
      </c>
    </row>
    <row r="36" spans="1:1" x14ac:dyDescent="0.3">
      <c r="A36" t="s">
        <v>58</v>
      </c>
    </row>
    <row r="37" spans="1:1" x14ac:dyDescent="0.3">
      <c r="A37" t="s">
        <v>60</v>
      </c>
    </row>
    <row r="38" spans="1:1" x14ac:dyDescent="0.3">
      <c r="A38" t="s">
        <v>61</v>
      </c>
    </row>
    <row r="39" spans="1:1" x14ac:dyDescent="0.3">
      <c r="A39" t="s">
        <v>62</v>
      </c>
    </row>
    <row r="40" spans="1:1" x14ac:dyDescent="0.3">
      <c r="A40" t="s">
        <v>64</v>
      </c>
    </row>
    <row r="41" spans="1:1" x14ac:dyDescent="0.3">
      <c r="A41" t="s">
        <v>66</v>
      </c>
    </row>
    <row r="42" spans="1:1" x14ac:dyDescent="0.3">
      <c r="A42" t="s">
        <v>68</v>
      </c>
    </row>
    <row r="43" spans="1:1" x14ac:dyDescent="0.3">
      <c r="A43" t="s">
        <v>70</v>
      </c>
    </row>
    <row r="44" spans="1:1" x14ac:dyDescent="0.3">
      <c r="A44" t="s">
        <v>71</v>
      </c>
    </row>
    <row r="45" spans="1:1" x14ac:dyDescent="0.3">
      <c r="A45" t="s">
        <v>72</v>
      </c>
    </row>
    <row r="46" spans="1:1" x14ac:dyDescent="0.3">
      <c r="A46"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Enrichissement KO OC</vt:lpstr>
      <vt:lpstr>Arbre de décision</vt:lpstr>
      <vt:lpstr>Codes</vt:lpstr>
      <vt:lpstr>CODES</vt:lpstr>
    </vt:vector>
  </TitlesOfParts>
  <Company>Orange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Enrichissement KO OC</dc:title>
  <dc:creator>AINS Laurent OWF/DMWF</dc:creator>
  <cp:lastModifiedBy>Corinne GERARD</cp:lastModifiedBy>
  <dcterms:created xsi:type="dcterms:W3CDTF">2021-03-25T12:25:26Z</dcterms:created>
  <dcterms:modified xsi:type="dcterms:W3CDTF">2022-04-05T14:48:22Z</dcterms:modified>
</cp:coreProperties>
</file>